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\PEKTAŞ ÜNİVERSİTE\elektrik\REVİZYON 8 4 2025\"/>
    </mc:Choice>
  </mc:AlternateContent>
  <bookViews>
    <workbookView xWindow="120" yWindow="48" windowWidth="21420" windowHeight="9972" tabRatio="789" activeTab="4"/>
  </bookViews>
  <sheets>
    <sheet name="TEMİZ" sheetId="1" r:id="rId1"/>
    <sheet name="BK-AT" sheetId="2" r:id="rId2"/>
    <sheet name="ZK-AT" sheetId="3" r:id="rId3"/>
    <sheet name="1K-AT" sheetId="4" r:id="rId4"/>
    <sheet name="ÇAK-AT" sheetId="5" r:id="rId5"/>
    <sheet name="Sayfa1" sheetId="14" r:id="rId6"/>
    <sheet name="BK-LBT" sheetId="13" r:id="rId7"/>
    <sheet name="BK-UPST" sheetId="9" r:id="rId8"/>
    <sheet name="ZK-UPST" sheetId="7" r:id="rId9"/>
    <sheet name="1K-UPST" sheetId="8" r:id="rId10"/>
    <sheet name="ÇAK-UPST" sheetId="12" r:id="rId11"/>
  </sheets>
  <definedNames>
    <definedName name="cos">"'file:///A:/ODTU-hesap.xls'#$''.$Y$1"</definedName>
    <definedName name="cos_3">"$#BAŞV!.$Y$1"</definedName>
    <definedName name="Excel_BuiltIn__FilterDatabase_57" localSheetId="3">#REF!</definedName>
    <definedName name="Excel_BuiltIn__FilterDatabase_57" localSheetId="9">#REF!</definedName>
    <definedName name="Excel_BuiltIn__FilterDatabase_57" localSheetId="1">#REF!</definedName>
    <definedName name="Excel_BuiltIn__FilterDatabase_57" localSheetId="7">#REF!</definedName>
    <definedName name="Excel_BuiltIn__FilterDatabase_57" localSheetId="4">#REF!</definedName>
    <definedName name="Excel_BuiltIn__FilterDatabase_57" localSheetId="10">#REF!</definedName>
    <definedName name="Excel_BuiltIn__FilterDatabase_57" localSheetId="2">#REF!</definedName>
    <definedName name="Excel_BuiltIn__FilterDatabase_57" localSheetId="8">#REF!</definedName>
    <definedName name="Excel_BuiltIn__FilterDatabase_57">#REF!</definedName>
    <definedName name="Excel_BuiltIn_Print_Area_57" localSheetId="3">#REF!</definedName>
    <definedName name="Excel_BuiltIn_Print_Area_57" localSheetId="9">#REF!</definedName>
    <definedName name="Excel_BuiltIn_Print_Area_57" localSheetId="1">#REF!</definedName>
    <definedName name="Excel_BuiltIn_Print_Area_57" localSheetId="7">#REF!</definedName>
    <definedName name="Excel_BuiltIn_Print_Area_57" localSheetId="4">#REF!</definedName>
    <definedName name="Excel_BuiltIn_Print_Area_57" localSheetId="10">#REF!</definedName>
    <definedName name="Excel_BuiltIn_Print_Area_57" localSheetId="2">#REF!</definedName>
    <definedName name="Excel_BuiltIn_Print_Area_57" localSheetId="8">#REF!</definedName>
    <definedName name="Excel_BuiltIn_Print_Area_57">#REF!</definedName>
    <definedName name="Excel_BuiltIn_Print_Area_7">"$#BAŞV!.$C$5:$G$14"</definedName>
    <definedName name="Excel_BuiltIn_Print_Titles_57" localSheetId="3">#REF!</definedName>
    <definedName name="Excel_BuiltIn_Print_Titles_57" localSheetId="9">#REF!</definedName>
    <definedName name="Excel_BuiltIn_Print_Titles_57" localSheetId="1">#REF!</definedName>
    <definedName name="Excel_BuiltIn_Print_Titles_57" localSheetId="7">#REF!</definedName>
    <definedName name="Excel_BuiltIn_Print_Titles_57" localSheetId="4">#REF!</definedName>
    <definedName name="Excel_BuiltIn_Print_Titles_57" localSheetId="10">#REF!</definedName>
    <definedName name="Excel_BuiltIn_Print_Titles_57" localSheetId="2">#REF!</definedName>
    <definedName name="Excel_BuiltIn_Print_Titles_57" localSheetId="8">#REF!</definedName>
    <definedName name="Excel_BuiltIn_Print_Titles_57">#REF!</definedName>
    <definedName name="trafo">"'file:///A:/ODTU-hesap.xls'#$''.$A$1"</definedName>
    <definedName name="trafo_2">"'file:///A:/ODTU-hesap.xls'#$''.$A$1"</definedName>
    <definedName name="trafo_3">"$#BAŞV!.$#BAŞV!$#BAŞV!"</definedName>
    <definedName name="trag_gd">"'file:///A:/ODTU-hesap.xls'#$güçler.$CZ$104"</definedName>
    <definedName name="trag_gd_2">"'file:///A:/ODTU-hesap.xls'#$güçler.$CZ$104"</definedName>
    <definedName name="_xlnm.Print_Area" localSheetId="3">'1K-AT'!#REF!</definedName>
    <definedName name="_xlnm.Print_Area" localSheetId="9">'1K-UPST'!#REF!</definedName>
    <definedName name="_xlnm.Print_Area" localSheetId="1">'BK-AT'!$B$2:$U$220</definedName>
    <definedName name="_xlnm.Print_Area" localSheetId="7">'BK-UPST'!$B$2:$U$172</definedName>
    <definedName name="_xlnm.Print_Area" localSheetId="4">'ÇAK-AT'!#REF!</definedName>
    <definedName name="_xlnm.Print_Area" localSheetId="10">'ÇAK-UPST'!#REF!</definedName>
    <definedName name="_xlnm.Print_Area" localSheetId="0">TEMİZ!$B$2:$U$164</definedName>
    <definedName name="_xlnm.Print_Area" localSheetId="2">'ZK-AT'!#REF!</definedName>
    <definedName name="_xlnm.Print_Area" localSheetId="8">'ZK-UPST'!#REF!</definedName>
  </definedNames>
  <calcPr calcId="162913"/>
</workbook>
</file>

<file path=xl/calcChain.xml><?xml version="1.0" encoding="utf-8"?>
<calcChain xmlns="http://schemas.openxmlformats.org/spreadsheetml/2006/main">
  <c r="AD87" i="5" l="1"/>
  <c r="I87" i="5" s="1"/>
  <c r="AC87" i="5"/>
  <c r="H87" i="5" s="1"/>
  <c r="AB87" i="5"/>
  <c r="AA87" i="5"/>
  <c r="Z87" i="5"/>
  <c r="O87" i="5"/>
  <c r="AD86" i="5"/>
  <c r="I86" i="5" s="1"/>
  <c r="AC86" i="5"/>
  <c r="H86" i="5" s="1"/>
  <c r="AB86" i="5"/>
  <c r="AA86" i="5"/>
  <c r="Z86" i="5"/>
  <c r="O86" i="5"/>
  <c r="AD85" i="5"/>
  <c r="I85" i="5" s="1"/>
  <c r="AC85" i="5"/>
  <c r="H85" i="5" s="1"/>
  <c r="AB85" i="5"/>
  <c r="Z85" i="5"/>
  <c r="O85" i="5"/>
  <c r="AA85" i="5" s="1"/>
  <c r="AD84" i="5"/>
  <c r="I84" i="5" s="1"/>
  <c r="AC84" i="5"/>
  <c r="H84" i="5" s="1"/>
  <c r="AB84" i="5"/>
  <c r="Z84" i="5"/>
  <c r="O84" i="5"/>
  <c r="AA84" i="5" s="1"/>
  <c r="AD83" i="5"/>
  <c r="I83" i="5" s="1"/>
  <c r="AC83" i="5"/>
  <c r="H83" i="5" s="1"/>
  <c r="AB83" i="5"/>
  <c r="Z83" i="5"/>
  <c r="O83" i="5"/>
  <c r="AA83" i="5" s="1"/>
  <c r="AD82" i="5"/>
  <c r="I82" i="5" s="1"/>
  <c r="AC82" i="5"/>
  <c r="H82" i="5" s="1"/>
  <c r="AB82" i="5"/>
  <c r="Z82" i="5"/>
  <c r="O82" i="5"/>
  <c r="AA82" i="5" s="1"/>
  <c r="AD81" i="5"/>
  <c r="I81" i="5" s="1"/>
  <c r="AC81" i="5"/>
  <c r="H81" i="5" s="1"/>
  <c r="AB81" i="5"/>
  <c r="Z81" i="5"/>
  <c r="O81" i="5"/>
  <c r="AA81" i="5" s="1"/>
  <c r="AD80" i="5"/>
  <c r="I80" i="5" s="1"/>
  <c r="AC80" i="5"/>
  <c r="H80" i="5" s="1"/>
  <c r="AB80" i="5"/>
  <c r="Z80" i="5"/>
  <c r="O80" i="5"/>
  <c r="AA80" i="5" s="1"/>
  <c r="AD79" i="5"/>
  <c r="I79" i="5" s="1"/>
  <c r="AC79" i="5"/>
  <c r="H79" i="5" s="1"/>
  <c r="AB79" i="5"/>
  <c r="Z79" i="5"/>
  <c r="O79" i="5"/>
  <c r="AA79" i="5" s="1"/>
  <c r="AD78" i="5"/>
  <c r="I78" i="5" s="1"/>
  <c r="AC78" i="5"/>
  <c r="H78" i="5" s="1"/>
  <c r="AB78" i="5"/>
  <c r="Z78" i="5"/>
  <c r="O78" i="5"/>
  <c r="AA78" i="5" s="1"/>
  <c r="AD41" i="5"/>
  <c r="I41" i="5" s="1"/>
  <c r="AC41" i="5"/>
  <c r="AB41" i="5"/>
  <c r="AA41" i="5"/>
  <c r="O41" i="5"/>
  <c r="Z41" i="5" s="1"/>
  <c r="AD40" i="5"/>
  <c r="I40" i="5" s="1"/>
  <c r="AC40" i="5"/>
  <c r="AB40" i="5"/>
  <c r="AA40" i="5"/>
  <c r="O40" i="5"/>
  <c r="Z40" i="5" s="1"/>
  <c r="AJ314" i="12"/>
  <c r="AL314" i="12" s="1"/>
  <c r="AD314" i="12"/>
  <c r="I314" i="12" s="1"/>
  <c r="AC314" i="12"/>
  <c r="H314" i="12" s="1"/>
  <c r="AB314" i="12"/>
  <c r="Z314" i="12"/>
  <c r="O314" i="12"/>
  <c r="AA314" i="12" s="1"/>
  <c r="AJ313" i="12"/>
  <c r="AL313" i="12" s="1"/>
  <c r="AD313" i="12"/>
  <c r="I313" i="12" s="1"/>
  <c r="AC313" i="12"/>
  <c r="H313" i="12" s="1"/>
  <c r="AB313" i="12"/>
  <c r="AA313" i="12"/>
  <c r="Z313" i="12"/>
  <c r="O313" i="12"/>
  <c r="AJ312" i="12"/>
  <c r="AL312" i="12" s="1"/>
  <c r="AD312" i="12"/>
  <c r="I312" i="12" s="1"/>
  <c r="AC312" i="12"/>
  <c r="H312" i="12" s="1"/>
  <c r="AB312" i="12"/>
  <c r="Z312" i="12"/>
  <c r="O312" i="12"/>
  <c r="AA312" i="12" s="1"/>
  <c r="O174" i="12"/>
  <c r="AA174" i="12" s="1"/>
  <c r="Z174" i="12"/>
  <c r="AB174" i="12"/>
  <c r="AC174" i="12"/>
  <c r="H174" i="12" s="1"/>
  <c r="AD174" i="12"/>
  <c r="I174" i="12" s="1"/>
  <c r="AJ174" i="12"/>
  <c r="AL174" i="12" s="1"/>
  <c r="AJ27" i="13" l="1"/>
  <c r="AL27" i="13" s="1"/>
  <c r="AD27" i="13"/>
  <c r="AC27" i="13"/>
  <c r="AB27" i="13"/>
  <c r="AA27" i="13"/>
  <c r="Z27" i="13"/>
  <c r="O27" i="13"/>
  <c r="I27" i="13"/>
  <c r="H27" i="13"/>
  <c r="AJ26" i="13"/>
  <c r="AL26" i="13" s="1"/>
  <c r="AD26" i="13"/>
  <c r="I26" i="13" s="1"/>
  <c r="AC26" i="13"/>
  <c r="AB26" i="13"/>
  <c r="AA26" i="13"/>
  <c r="Z26" i="13"/>
  <c r="O26" i="13"/>
  <c r="H26" i="13"/>
  <c r="O28" i="13"/>
  <c r="AA28" i="13" s="1"/>
  <c r="Z28" i="13"/>
  <c r="AB28" i="13"/>
  <c r="AC28" i="13"/>
  <c r="AD28" i="13"/>
  <c r="I28" i="13" s="1"/>
  <c r="AJ28" i="13"/>
  <c r="AL28" i="13" s="1"/>
  <c r="N161" i="13"/>
  <c r="M161" i="13"/>
  <c r="L161" i="13"/>
  <c r="K161" i="13"/>
  <c r="F161" i="13"/>
  <c r="E161" i="13"/>
  <c r="D161" i="13"/>
  <c r="AD160" i="13"/>
  <c r="AC160" i="13"/>
  <c r="AB160" i="13"/>
  <c r="AA160" i="13"/>
  <c r="Z160" i="13"/>
  <c r="AD159" i="13"/>
  <c r="I159" i="13" s="1"/>
  <c r="AC159" i="13"/>
  <c r="H159" i="13" s="1"/>
  <c r="AB159" i="13"/>
  <c r="AA159" i="13"/>
  <c r="Z159" i="13"/>
  <c r="O159" i="13"/>
  <c r="AD158" i="13"/>
  <c r="AC158" i="13"/>
  <c r="H158" i="13" s="1"/>
  <c r="AB158" i="13"/>
  <c r="AA158" i="13"/>
  <c r="Z158" i="13"/>
  <c r="O158" i="13"/>
  <c r="I158" i="13"/>
  <c r="AD157" i="13"/>
  <c r="I157" i="13" s="1"/>
  <c r="AC157" i="13"/>
  <c r="H157" i="13" s="1"/>
  <c r="AB157" i="13"/>
  <c r="AA157" i="13"/>
  <c r="Z157" i="13"/>
  <c r="O157" i="13"/>
  <c r="AD156" i="13"/>
  <c r="I156" i="13" s="1"/>
  <c r="AC156" i="13"/>
  <c r="H156" i="13" s="1"/>
  <c r="AB156" i="13"/>
  <c r="AA156" i="13"/>
  <c r="Z156" i="13"/>
  <c r="O156" i="13"/>
  <c r="AD155" i="13"/>
  <c r="I155" i="13" s="1"/>
  <c r="AC155" i="13"/>
  <c r="H155" i="13" s="1"/>
  <c r="AB155" i="13"/>
  <c r="AA155" i="13"/>
  <c r="Z155" i="13"/>
  <c r="O155" i="13"/>
  <c r="AD154" i="13"/>
  <c r="I154" i="13" s="1"/>
  <c r="AC154" i="13"/>
  <c r="H154" i="13" s="1"/>
  <c r="AB154" i="13"/>
  <c r="AA154" i="13"/>
  <c r="Z154" i="13"/>
  <c r="O154" i="13"/>
  <c r="AD153" i="13"/>
  <c r="I153" i="13" s="1"/>
  <c r="AC153" i="13"/>
  <c r="H153" i="13" s="1"/>
  <c r="AB153" i="13"/>
  <c r="AA153" i="13"/>
  <c r="Z153" i="13"/>
  <c r="O153" i="13"/>
  <c r="AD152" i="13"/>
  <c r="I152" i="13" s="1"/>
  <c r="AC152" i="13"/>
  <c r="H152" i="13" s="1"/>
  <c r="AB152" i="13"/>
  <c r="AA152" i="13"/>
  <c r="Z152" i="13"/>
  <c r="O152" i="13"/>
  <c r="AD151" i="13"/>
  <c r="I151" i="13" s="1"/>
  <c r="AC151" i="13"/>
  <c r="H151" i="13" s="1"/>
  <c r="AB151" i="13"/>
  <c r="AA151" i="13"/>
  <c r="Z151" i="13"/>
  <c r="O151" i="13"/>
  <c r="AD150" i="13"/>
  <c r="I150" i="13" s="1"/>
  <c r="AC150" i="13"/>
  <c r="H150" i="13" s="1"/>
  <c r="AB150" i="13"/>
  <c r="AA150" i="13"/>
  <c r="Z150" i="13"/>
  <c r="O150" i="13"/>
  <c r="AD149" i="13"/>
  <c r="I149" i="13" s="1"/>
  <c r="AC149" i="13"/>
  <c r="H149" i="13" s="1"/>
  <c r="AB149" i="13"/>
  <c r="AA149" i="13"/>
  <c r="Z149" i="13"/>
  <c r="O149" i="13"/>
  <c r="AD148" i="13"/>
  <c r="I148" i="13" s="1"/>
  <c r="AC148" i="13"/>
  <c r="H148" i="13" s="1"/>
  <c r="AB148" i="13"/>
  <c r="AA148" i="13"/>
  <c r="Z148" i="13"/>
  <c r="O148" i="13"/>
  <c r="AD147" i="13"/>
  <c r="I147" i="13" s="1"/>
  <c r="AC147" i="13"/>
  <c r="H147" i="13" s="1"/>
  <c r="AB147" i="13"/>
  <c r="AA147" i="13"/>
  <c r="Z147" i="13"/>
  <c r="O147" i="13"/>
  <c r="AD146" i="13"/>
  <c r="I146" i="13" s="1"/>
  <c r="AC146" i="13"/>
  <c r="H146" i="13" s="1"/>
  <c r="AB146" i="13"/>
  <c r="AA146" i="13"/>
  <c r="Z146" i="13"/>
  <c r="O146" i="13"/>
  <c r="AD145" i="13"/>
  <c r="I145" i="13" s="1"/>
  <c r="AC145" i="13"/>
  <c r="H145" i="13" s="1"/>
  <c r="AB145" i="13"/>
  <c r="AA145" i="13"/>
  <c r="Z145" i="13"/>
  <c r="O145" i="13"/>
  <c r="AD144" i="13"/>
  <c r="I144" i="13" s="1"/>
  <c r="AC144" i="13"/>
  <c r="H144" i="13" s="1"/>
  <c r="AB144" i="13"/>
  <c r="AA144" i="13"/>
  <c r="Z144" i="13"/>
  <c r="O144" i="13"/>
  <c r="AD143" i="13"/>
  <c r="I143" i="13" s="1"/>
  <c r="AC143" i="13"/>
  <c r="H143" i="13" s="1"/>
  <c r="AB143" i="13"/>
  <c r="AA143" i="13"/>
  <c r="Z143" i="13"/>
  <c r="O143" i="13"/>
  <c r="AD142" i="13"/>
  <c r="I142" i="13" s="1"/>
  <c r="AC142" i="13"/>
  <c r="H142" i="13" s="1"/>
  <c r="AB142" i="13"/>
  <c r="AA142" i="13"/>
  <c r="Z142" i="13"/>
  <c r="O142" i="13"/>
  <c r="AD141" i="13"/>
  <c r="I141" i="13" s="1"/>
  <c r="AC141" i="13"/>
  <c r="H141" i="13" s="1"/>
  <c r="AB141" i="13"/>
  <c r="AA141" i="13"/>
  <c r="Z141" i="13"/>
  <c r="O141" i="13"/>
  <c r="AD140" i="13"/>
  <c r="I140" i="13" s="1"/>
  <c r="AC140" i="13"/>
  <c r="H140" i="13" s="1"/>
  <c r="AB140" i="13"/>
  <c r="AA140" i="13"/>
  <c r="Z140" i="13"/>
  <c r="O140" i="13"/>
  <c r="AD139" i="13"/>
  <c r="I139" i="13" s="1"/>
  <c r="AC139" i="13"/>
  <c r="H139" i="13" s="1"/>
  <c r="AB139" i="13"/>
  <c r="AA139" i="13"/>
  <c r="Z139" i="13"/>
  <c r="O139" i="13"/>
  <c r="AD138" i="13"/>
  <c r="I138" i="13" s="1"/>
  <c r="AC138" i="13"/>
  <c r="H138" i="13" s="1"/>
  <c r="AB138" i="13"/>
  <c r="AA138" i="13"/>
  <c r="Z138" i="13"/>
  <c r="O138" i="13"/>
  <c r="AD137" i="13"/>
  <c r="I137" i="13" s="1"/>
  <c r="AC137" i="13"/>
  <c r="H137" i="13" s="1"/>
  <c r="AB137" i="13"/>
  <c r="AA137" i="13"/>
  <c r="Z137" i="13"/>
  <c r="O137" i="13"/>
  <c r="AD136" i="13"/>
  <c r="I136" i="13" s="1"/>
  <c r="AC136" i="13"/>
  <c r="H136" i="13" s="1"/>
  <c r="AB136" i="13"/>
  <c r="AA136" i="13"/>
  <c r="Z136" i="13"/>
  <c r="O136" i="13"/>
  <c r="AD135" i="13"/>
  <c r="I135" i="13" s="1"/>
  <c r="AC135" i="13"/>
  <c r="H135" i="13" s="1"/>
  <c r="AB135" i="13"/>
  <c r="AA135" i="13"/>
  <c r="Z135" i="13"/>
  <c r="O135" i="13"/>
  <c r="AD134" i="13"/>
  <c r="I134" i="13" s="1"/>
  <c r="AC134" i="13"/>
  <c r="AB134" i="13"/>
  <c r="AA134" i="13"/>
  <c r="Z134" i="13"/>
  <c r="O134" i="13"/>
  <c r="H134" i="13"/>
  <c r="AD133" i="13"/>
  <c r="I133" i="13" s="1"/>
  <c r="AC133" i="13"/>
  <c r="H133" i="13" s="1"/>
  <c r="AB133" i="13"/>
  <c r="AA133" i="13"/>
  <c r="Z133" i="13"/>
  <c r="O133" i="13"/>
  <c r="AD132" i="13"/>
  <c r="I132" i="13" s="1"/>
  <c r="AC132" i="13"/>
  <c r="H132" i="13" s="1"/>
  <c r="AB132" i="13"/>
  <c r="AA132" i="13"/>
  <c r="Z132" i="13"/>
  <c r="O132" i="13"/>
  <c r="AD131" i="13"/>
  <c r="AC131" i="13"/>
  <c r="H131" i="13" s="1"/>
  <c r="AB131" i="13"/>
  <c r="AA131" i="13"/>
  <c r="Z131" i="13"/>
  <c r="O131" i="13"/>
  <c r="I131" i="13"/>
  <c r="AD130" i="13"/>
  <c r="I130" i="13" s="1"/>
  <c r="AC130" i="13"/>
  <c r="H130" i="13" s="1"/>
  <c r="AB130" i="13"/>
  <c r="AA130" i="13"/>
  <c r="Z130" i="13"/>
  <c r="O130" i="13"/>
  <c r="AD129" i="13"/>
  <c r="I129" i="13" s="1"/>
  <c r="AC129" i="13"/>
  <c r="H129" i="13" s="1"/>
  <c r="AB129" i="13"/>
  <c r="AA129" i="13"/>
  <c r="Z129" i="13"/>
  <c r="O129" i="13"/>
  <c r="AD128" i="13"/>
  <c r="I128" i="13" s="1"/>
  <c r="AC128" i="13"/>
  <c r="H128" i="13" s="1"/>
  <c r="AB128" i="13"/>
  <c r="AA128" i="13"/>
  <c r="Z128" i="13"/>
  <c r="O128" i="13"/>
  <c r="AD127" i="13"/>
  <c r="I127" i="13" s="1"/>
  <c r="AC127" i="13"/>
  <c r="H127" i="13" s="1"/>
  <c r="AB127" i="13"/>
  <c r="AA127" i="13"/>
  <c r="Z127" i="13"/>
  <c r="O127" i="13"/>
  <c r="AD126" i="13"/>
  <c r="I126" i="13" s="1"/>
  <c r="AC126" i="13"/>
  <c r="H126" i="13" s="1"/>
  <c r="AB126" i="13"/>
  <c r="AA126" i="13"/>
  <c r="Z126" i="13"/>
  <c r="O126" i="13"/>
  <c r="AD125" i="13"/>
  <c r="AC125" i="13"/>
  <c r="H125" i="13" s="1"/>
  <c r="AB125" i="13"/>
  <c r="AA125" i="13"/>
  <c r="Z125" i="13"/>
  <c r="O125" i="13"/>
  <c r="I125" i="13"/>
  <c r="AD124" i="13"/>
  <c r="I124" i="13" s="1"/>
  <c r="AC124" i="13"/>
  <c r="AB124" i="13"/>
  <c r="AA124" i="13"/>
  <c r="Z124" i="13"/>
  <c r="O124" i="13"/>
  <c r="H124" i="13"/>
  <c r="AD123" i="13"/>
  <c r="AC123" i="13"/>
  <c r="H123" i="13" s="1"/>
  <c r="AB123" i="13"/>
  <c r="AA123" i="13"/>
  <c r="Z123" i="13"/>
  <c r="O123" i="13"/>
  <c r="I123" i="13"/>
  <c r="AD122" i="13"/>
  <c r="I122" i="13" s="1"/>
  <c r="AC122" i="13"/>
  <c r="H122" i="13" s="1"/>
  <c r="AB122" i="13"/>
  <c r="AA122" i="13"/>
  <c r="Z122" i="13"/>
  <c r="O122" i="13"/>
  <c r="AD121" i="13"/>
  <c r="I121" i="13" s="1"/>
  <c r="AC121" i="13"/>
  <c r="H121" i="13" s="1"/>
  <c r="AB121" i="13"/>
  <c r="AA121" i="13"/>
  <c r="Z121" i="13"/>
  <c r="O121" i="13"/>
  <c r="AD120" i="13"/>
  <c r="I120" i="13" s="1"/>
  <c r="AC120" i="13"/>
  <c r="H120" i="13" s="1"/>
  <c r="AB120" i="13"/>
  <c r="AA120" i="13"/>
  <c r="Z120" i="13"/>
  <c r="O120" i="13"/>
  <c r="AD119" i="13"/>
  <c r="I119" i="13" s="1"/>
  <c r="AC119" i="13"/>
  <c r="AB119" i="13"/>
  <c r="AA119" i="13"/>
  <c r="Z119" i="13"/>
  <c r="O119" i="13"/>
  <c r="H119" i="13"/>
  <c r="AD118" i="13"/>
  <c r="AC118" i="13"/>
  <c r="AB118" i="13"/>
  <c r="AA118" i="13"/>
  <c r="Z118" i="13"/>
  <c r="O118" i="13"/>
  <c r="I118" i="13"/>
  <c r="H118" i="13"/>
  <c r="AD117" i="13"/>
  <c r="AC117" i="13"/>
  <c r="H117" i="13" s="1"/>
  <c r="AB117" i="13"/>
  <c r="AA117" i="13"/>
  <c r="Z117" i="13"/>
  <c r="O117" i="13"/>
  <c r="I117" i="13"/>
  <c r="AD116" i="13"/>
  <c r="I116" i="13" s="1"/>
  <c r="AC116" i="13"/>
  <c r="H116" i="13" s="1"/>
  <c r="AB116" i="13"/>
  <c r="AA116" i="13"/>
  <c r="Z116" i="13"/>
  <c r="O116" i="13"/>
  <c r="AD115" i="13"/>
  <c r="I115" i="13" s="1"/>
  <c r="AC115" i="13"/>
  <c r="H115" i="13" s="1"/>
  <c r="AB115" i="13"/>
  <c r="AA115" i="13"/>
  <c r="Z115" i="13"/>
  <c r="O115" i="13"/>
  <c r="AD114" i="13"/>
  <c r="I114" i="13" s="1"/>
  <c r="AC114" i="13"/>
  <c r="H114" i="13" s="1"/>
  <c r="AB114" i="13"/>
  <c r="AA114" i="13"/>
  <c r="Z114" i="13"/>
  <c r="O114" i="13"/>
  <c r="AD113" i="13"/>
  <c r="I113" i="13" s="1"/>
  <c r="AC113" i="13"/>
  <c r="H113" i="13" s="1"/>
  <c r="AB113" i="13"/>
  <c r="AA113" i="13"/>
  <c r="Z113" i="13"/>
  <c r="O113" i="13"/>
  <c r="AD112" i="13"/>
  <c r="I112" i="13" s="1"/>
  <c r="AC112" i="13"/>
  <c r="H112" i="13" s="1"/>
  <c r="AB112" i="13"/>
  <c r="AA112" i="13"/>
  <c r="Z112" i="13"/>
  <c r="O112" i="13"/>
  <c r="AD111" i="13"/>
  <c r="I111" i="13" s="1"/>
  <c r="AC111" i="13"/>
  <c r="H111" i="13" s="1"/>
  <c r="AB111" i="13"/>
  <c r="AA111" i="13"/>
  <c r="Z111" i="13"/>
  <c r="O111" i="13"/>
  <c r="AD110" i="13"/>
  <c r="I110" i="13" s="1"/>
  <c r="AC110" i="13"/>
  <c r="H110" i="13" s="1"/>
  <c r="AB110" i="13"/>
  <c r="AA110" i="13"/>
  <c r="Z110" i="13"/>
  <c r="O110" i="13"/>
  <c r="AD109" i="13"/>
  <c r="I109" i="13" s="1"/>
  <c r="AC109" i="13"/>
  <c r="H109" i="13" s="1"/>
  <c r="AB109" i="13"/>
  <c r="AA109" i="13"/>
  <c r="Z109" i="13"/>
  <c r="O109" i="13"/>
  <c r="AD108" i="13"/>
  <c r="I108" i="13" s="1"/>
  <c r="AC108" i="13"/>
  <c r="H108" i="13" s="1"/>
  <c r="AB108" i="13"/>
  <c r="AA108" i="13"/>
  <c r="Z108" i="13"/>
  <c r="O108" i="13"/>
  <c r="AD107" i="13"/>
  <c r="I107" i="13" s="1"/>
  <c r="AC107" i="13"/>
  <c r="H107" i="13" s="1"/>
  <c r="AB107" i="13"/>
  <c r="AA107" i="13"/>
  <c r="Z107" i="13"/>
  <c r="O107" i="13"/>
  <c r="AD106" i="13"/>
  <c r="I106" i="13" s="1"/>
  <c r="AC106" i="13"/>
  <c r="H106" i="13" s="1"/>
  <c r="AB106" i="13"/>
  <c r="AA106" i="13"/>
  <c r="Z106" i="13"/>
  <c r="O106" i="13"/>
  <c r="AD105" i="13"/>
  <c r="I105" i="13" s="1"/>
  <c r="AC105" i="13"/>
  <c r="H105" i="13" s="1"/>
  <c r="AB105" i="13"/>
  <c r="AA105" i="13"/>
  <c r="Z105" i="13"/>
  <c r="O105" i="13"/>
  <c r="AD104" i="13"/>
  <c r="I104" i="13" s="1"/>
  <c r="AC104" i="13"/>
  <c r="H104" i="13" s="1"/>
  <c r="AB104" i="13"/>
  <c r="AA104" i="13"/>
  <c r="Z104" i="13"/>
  <c r="O104" i="13"/>
  <c r="AD103" i="13"/>
  <c r="I103" i="13" s="1"/>
  <c r="AC103" i="13"/>
  <c r="H103" i="13" s="1"/>
  <c r="AB103" i="13"/>
  <c r="AA103" i="13"/>
  <c r="Z103" i="13"/>
  <c r="O103" i="13"/>
  <c r="AD102" i="13"/>
  <c r="I102" i="13" s="1"/>
  <c r="AC102" i="13"/>
  <c r="AB102" i="13"/>
  <c r="AA102" i="13"/>
  <c r="Z102" i="13"/>
  <c r="O102" i="13"/>
  <c r="H102" i="13"/>
  <c r="AD101" i="13"/>
  <c r="I101" i="13" s="1"/>
  <c r="AC101" i="13"/>
  <c r="H101" i="13" s="1"/>
  <c r="AB101" i="13"/>
  <c r="AA101" i="13"/>
  <c r="Z101" i="13"/>
  <c r="O101" i="13"/>
  <c r="AD100" i="13"/>
  <c r="I100" i="13" s="1"/>
  <c r="AC100" i="13"/>
  <c r="H100" i="13" s="1"/>
  <c r="AB100" i="13"/>
  <c r="AA100" i="13"/>
  <c r="Z100" i="13"/>
  <c r="O100" i="13"/>
  <c r="AD99" i="13"/>
  <c r="I99" i="13" s="1"/>
  <c r="AC99" i="13"/>
  <c r="H99" i="13" s="1"/>
  <c r="AB99" i="13"/>
  <c r="AA99" i="13"/>
  <c r="Z99" i="13"/>
  <c r="O99" i="13"/>
  <c r="AD98" i="13"/>
  <c r="I98" i="13" s="1"/>
  <c r="AC98" i="13"/>
  <c r="H98" i="13" s="1"/>
  <c r="AB98" i="13"/>
  <c r="AA98" i="13"/>
  <c r="Z98" i="13"/>
  <c r="O98" i="13"/>
  <c r="AD97" i="13"/>
  <c r="I97" i="13" s="1"/>
  <c r="AC97" i="13"/>
  <c r="H97" i="13" s="1"/>
  <c r="AB97" i="13"/>
  <c r="AA97" i="13"/>
  <c r="Z97" i="13"/>
  <c r="O97" i="13"/>
  <c r="AD96" i="13"/>
  <c r="I96" i="13" s="1"/>
  <c r="AC96" i="13"/>
  <c r="H96" i="13" s="1"/>
  <c r="AB96" i="13"/>
  <c r="AA96" i="13"/>
  <c r="Z96" i="13"/>
  <c r="O96" i="13"/>
  <c r="AD95" i="13"/>
  <c r="I95" i="13" s="1"/>
  <c r="AC95" i="13"/>
  <c r="H95" i="13" s="1"/>
  <c r="AB95" i="13"/>
  <c r="AA95" i="13"/>
  <c r="Z95" i="13"/>
  <c r="O95" i="13"/>
  <c r="AD94" i="13"/>
  <c r="AC94" i="13"/>
  <c r="H94" i="13" s="1"/>
  <c r="AB94" i="13"/>
  <c r="AA94" i="13"/>
  <c r="Z94" i="13"/>
  <c r="O94" i="13"/>
  <c r="I94" i="13"/>
  <c r="AD93" i="13"/>
  <c r="I93" i="13" s="1"/>
  <c r="AC93" i="13"/>
  <c r="H93" i="13" s="1"/>
  <c r="AB93" i="13"/>
  <c r="AA93" i="13"/>
  <c r="Z93" i="13"/>
  <c r="O93" i="13"/>
  <c r="AD92" i="13"/>
  <c r="I92" i="13" s="1"/>
  <c r="AC92" i="13"/>
  <c r="AB92" i="13"/>
  <c r="AA92" i="13"/>
  <c r="Z92" i="13"/>
  <c r="O92" i="13"/>
  <c r="H92" i="13"/>
  <c r="AD91" i="13"/>
  <c r="AC91" i="13"/>
  <c r="H91" i="13" s="1"/>
  <c r="AB91" i="13"/>
  <c r="AA91" i="13"/>
  <c r="Z91" i="13"/>
  <c r="O91" i="13"/>
  <c r="I91" i="13"/>
  <c r="AD90" i="13"/>
  <c r="I90" i="13" s="1"/>
  <c r="AC90" i="13"/>
  <c r="H90" i="13" s="1"/>
  <c r="AB90" i="13"/>
  <c r="AA90" i="13"/>
  <c r="Z90" i="13"/>
  <c r="O90" i="13"/>
  <c r="AD89" i="13"/>
  <c r="I89" i="13" s="1"/>
  <c r="AC89" i="13"/>
  <c r="H89" i="13" s="1"/>
  <c r="AB89" i="13"/>
  <c r="AA89" i="13"/>
  <c r="Z89" i="13"/>
  <c r="O89" i="13"/>
  <c r="AD88" i="13"/>
  <c r="I88" i="13" s="1"/>
  <c r="AC88" i="13"/>
  <c r="H88" i="13" s="1"/>
  <c r="AB88" i="13"/>
  <c r="AA88" i="13"/>
  <c r="Z88" i="13"/>
  <c r="O88" i="13"/>
  <c r="AD87" i="13"/>
  <c r="I87" i="13" s="1"/>
  <c r="AC87" i="13"/>
  <c r="AB87" i="13"/>
  <c r="AA87" i="13"/>
  <c r="Z87" i="13"/>
  <c r="O87" i="13"/>
  <c r="H87" i="13"/>
  <c r="AD86" i="13"/>
  <c r="AC86" i="13"/>
  <c r="H86" i="13" s="1"/>
  <c r="AB86" i="13"/>
  <c r="AA86" i="13"/>
  <c r="Z86" i="13"/>
  <c r="O86" i="13"/>
  <c r="I86" i="13"/>
  <c r="AD85" i="13"/>
  <c r="AC85" i="13"/>
  <c r="H85" i="13" s="1"/>
  <c r="AB85" i="13"/>
  <c r="AA85" i="13"/>
  <c r="Z85" i="13"/>
  <c r="O85" i="13"/>
  <c r="I85" i="13"/>
  <c r="AD84" i="13"/>
  <c r="I84" i="13" s="1"/>
  <c r="AC84" i="13"/>
  <c r="H84" i="13" s="1"/>
  <c r="AB84" i="13"/>
  <c r="AA84" i="13"/>
  <c r="Z84" i="13"/>
  <c r="O84" i="13"/>
  <c r="AD83" i="13"/>
  <c r="I83" i="13" s="1"/>
  <c r="AC83" i="13"/>
  <c r="H83" i="13" s="1"/>
  <c r="AB83" i="13"/>
  <c r="AA83" i="13"/>
  <c r="Z83" i="13"/>
  <c r="O83" i="13"/>
  <c r="AD82" i="13"/>
  <c r="I82" i="13" s="1"/>
  <c r="AC82" i="13"/>
  <c r="H82" i="13" s="1"/>
  <c r="AB82" i="13"/>
  <c r="AA82" i="13"/>
  <c r="Z82" i="13"/>
  <c r="O82" i="13"/>
  <c r="AD81" i="13"/>
  <c r="I81" i="13" s="1"/>
  <c r="AC81" i="13"/>
  <c r="H81" i="13" s="1"/>
  <c r="AB81" i="13"/>
  <c r="AA81" i="13"/>
  <c r="Z81" i="13"/>
  <c r="O81" i="13"/>
  <c r="AD80" i="13"/>
  <c r="I80" i="13" s="1"/>
  <c r="AC80" i="13"/>
  <c r="H80" i="13" s="1"/>
  <c r="AB80" i="13"/>
  <c r="AA80" i="13"/>
  <c r="Z80" i="13"/>
  <c r="O80" i="13"/>
  <c r="AD79" i="13"/>
  <c r="I79" i="13" s="1"/>
  <c r="AC79" i="13"/>
  <c r="H79" i="13" s="1"/>
  <c r="AB79" i="13"/>
  <c r="AA79" i="13"/>
  <c r="Z79" i="13"/>
  <c r="O79" i="13"/>
  <c r="AD78" i="13"/>
  <c r="I78" i="13" s="1"/>
  <c r="AC78" i="13"/>
  <c r="H78" i="13" s="1"/>
  <c r="AB78" i="13"/>
  <c r="AA78" i="13"/>
  <c r="Z78" i="13"/>
  <c r="O78" i="13"/>
  <c r="AD77" i="13"/>
  <c r="I77" i="13" s="1"/>
  <c r="AC77" i="13"/>
  <c r="H77" i="13" s="1"/>
  <c r="AB77" i="13"/>
  <c r="AA77" i="13"/>
  <c r="Z77" i="13"/>
  <c r="O77" i="13"/>
  <c r="AD76" i="13"/>
  <c r="I76" i="13" s="1"/>
  <c r="AC76" i="13"/>
  <c r="H76" i="13" s="1"/>
  <c r="AB76" i="13"/>
  <c r="AA76" i="13"/>
  <c r="Z76" i="13"/>
  <c r="O76" i="13"/>
  <c r="AD75" i="13"/>
  <c r="I75" i="13" s="1"/>
  <c r="AC75" i="13"/>
  <c r="H75" i="13" s="1"/>
  <c r="AB75" i="13"/>
  <c r="AA75" i="13"/>
  <c r="Z75" i="13"/>
  <c r="O75" i="13"/>
  <c r="AD74" i="13"/>
  <c r="I74" i="13" s="1"/>
  <c r="AC74" i="13"/>
  <c r="H74" i="13" s="1"/>
  <c r="AB74" i="13"/>
  <c r="AA74" i="13"/>
  <c r="Z74" i="13"/>
  <c r="O74" i="13"/>
  <c r="AD73" i="13"/>
  <c r="I73" i="13" s="1"/>
  <c r="AC73" i="13"/>
  <c r="H73" i="13" s="1"/>
  <c r="AB73" i="13"/>
  <c r="AA73" i="13"/>
  <c r="Z73" i="13"/>
  <c r="O73" i="13"/>
  <c r="AD72" i="13"/>
  <c r="I72" i="13" s="1"/>
  <c r="AC72" i="13"/>
  <c r="H72" i="13" s="1"/>
  <c r="AB72" i="13"/>
  <c r="AA72" i="13"/>
  <c r="Z72" i="13"/>
  <c r="O72" i="13"/>
  <c r="C72" i="13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AD71" i="13"/>
  <c r="I71" i="13" s="1"/>
  <c r="AC71" i="13"/>
  <c r="H71" i="13" s="1"/>
  <c r="AB71" i="13"/>
  <c r="AA71" i="13"/>
  <c r="Z71" i="13"/>
  <c r="O71" i="13"/>
  <c r="AD70" i="13"/>
  <c r="I70" i="13" s="1"/>
  <c r="AC70" i="13"/>
  <c r="H70" i="13" s="1"/>
  <c r="AB70" i="13"/>
  <c r="AA70" i="13"/>
  <c r="Z70" i="13"/>
  <c r="O70" i="13"/>
  <c r="AD69" i="13"/>
  <c r="I69" i="13" s="1"/>
  <c r="AC69" i="13"/>
  <c r="H69" i="13" s="1"/>
  <c r="AB69" i="13"/>
  <c r="AA69" i="13"/>
  <c r="Z69" i="13"/>
  <c r="O69" i="13"/>
  <c r="AD68" i="13"/>
  <c r="I68" i="13" s="1"/>
  <c r="AC68" i="13"/>
  <c r="H68" i="13" s="1"/>
  <c r="AB68" i="13"/>
  <c r="AA68" i="13"/>
  <c r="Z68" i="13"/>
  <c r="O68" i="13"/>
  <c r="AD67" i="13"/>
  <c r="I67" i="13" s="1"/>
  <c r="AC67" i="13"/>
  <c r="H67" i="13" s="1"/>
  <c r="AB67" i="13"/>
  <c r="AA67" i="13"/>
  <c r="Z67" i="13"/>
  <c r="O67" i="13"/>
  <c r="AD66" i="13"/>
  <c r="I66" i="13" s="1"/>
  <c r="AC66" i="13"/>
  <c r="H66" i="13" s="1"/>
  <c r="AB66" i="13"/>
  <c r="AA66" i="13"/>
  <c r="Z66" i="13"/>
  <c r="O66" i="13"/>
  <c r="AD65" i="13"/>
  <c r="I65" i="13" s="1"/>
  <c r="AC65" i="13"/>
  <c r="H65" i="13" s="1"/>
  <c r="AB65" i="13"/>
  <c r="AA65" i="13"/>
  <c r="Z65" i="13"/>
  <c r="O65" i="13"/>
  <c r="AD64" i="13"/>
  <c r="I64" i="13" s="1"/>
  <c r="AC64" i="13"/>
  <c r="H64" i="13" s="1"/>
  <c r="AB64" i="13"/>
  <c r="AA64" i="13"/>
  <c r="Z64" i="13"/>
  <c r="O64" i="13"/>
  <c r="AD63" i="13"/>
  <c r="I63" i="13" s="1"/>
  <c r="AC63" i="13"/>
  <c r="H63" i="13" s="1"/>
  <c r="AB63" i="13"/>
  <c r="AA63" i="13"/>
  <c r="Z63" i="13"/>
  <c r="O63" i="13"/>
  <c r="AD62" i="13"/>
  <c r="I62" i="13" s="1"/>
  <c r="AC62" i="13"/>
  <c r="H62" i="13" s="1"/>
  <c r="AB62" i="13"/>
  <c r="AA62" i="13"/>
  <c r="Z62" i="13"/>
  <c r="O62" i="13"/>
  <c r="AD61" i="13"/>
  <c r="AC61" i="13"/>
  <c r="H61" i="13" s="1"/>
  <c r="AB61" i="13"/>
  <c r="AA61" i="13"/>
  <c r="Z61" i="13"/>
  <c r="O61" i="13"/>
  <c r="I61" i="13"/>
  <c r="AD60" i="13"/>
  <c r="I60" i="13" s="1"/>
  <c r="AC60" i="13"/>
  <c r="H60" i="13" s="1"/>
  <c r="AB60" i="13"/>
  <c r="AA60" i="13"/>
  <c r="Z60" i="13"/>
  <c r="O60" i="13"/>
  <c r="AD59" i="13"/>
  <c r="I59" i="13" s="1"/>
  <c r="AC59" i="13"/>
  <c r="H59" i="13" s="1"/>
  <c r="AB59" i="13"/>
  <c r="AA59" i="13"/>
  <c r="Z59" i="13"/>
  <c r="O59" i="13"/>
  <c r="AD58" i="13"/>
  <c r="I58" i="13" s="1"/>
  <c r="AC58" i="13"/>
  <c r="H58" i="13" s="1"/>
  <c r="AB58" i="13"/>
  <c r="AA58" i="13"/>
  <c r="Z58" i="13"/>
  <c r="O58" i="13"/>
  <c r="AD57" i="13"/>
  <c r="I57" i="13" s="1"/>
  <c r="AC57" i="13"/>
  <c r="H57" i="13" s="1"/>
  <c r="AB57" i="13"/>
  <c r="AA57" i="13"/>
  <c r="Z57" i="13"/>
  <c r="O57" i="13"/>
  <c r="AD56" i="13"/>
  <c r="I56" i="13" s="1"/>
  <c r="AC56" i="13"/>
  <c r="H56" i="13" s="1"/>
  <c r="AB56" i="13"/>
  <c r="AA56" i="13"/>
  <c r="Z56" i="13"/>
  <c r="O56" i="13"/>
  <c r="AD55" i="13"/>
  <c r="I55" i="13" s="1"/>
  <c r="AC55" i="13"/>
  <c r="H55" i="13" s="1"/>
  <c r="AB55" i="13"/>
  <c r="AA55" i="13"/>
  <c r="Z55" i="13"/>
  <c r="O55" i="13"/>
  <c r="AD54" i="13"/>
  <c r="I54" i="13" s="1"/>
  <c r="AC54" i="13"/>
  <c r="H54" i="13" s="1"/>
  <c r="AB54" i="13"/>
  <c r="AA54" i="13"/>
  <c r="Z54" i="13"/>
  <c r="O54" i="13"/>
  <c r="AD53" i="13"/>
  <c r="I53" i="13" s="1"/>
  <c r="AC53" i="13"/>
  <c r="H53" i="13" s="1"/>
  <c r="AB53" i="13"/>
  <c r="AA53" i="13"/>
  <c r="Z53" i="13"/>
  <c r="O53" i="13"/>
  <c r="AD52" i="13"/>
  <c r="I52" i="13" s="1"/>
  <c r="AC52" i="13"/>
  <c r="H52" i="13" s="1"/>
  <c r="AB52" i="13"/>
  <c r="AA52" i="13"/>
  <c r="Z52" i="13"/>
  <c r="O52" i="13"/>
  <c r="AD51" i="13"/>
  <c r="I51" i="13" s="1"/>
  <c r="AC51" i="13"/>
  <c r="H51" i="13" s="1"/>
  <c r="AB51" i="13"/>
  <c r="AA51" i="13"/>
  <c r="Z51" i="13"/>
  <c r="O51" i="13"/>
  <c r="AD50" i="13"/>
  <c r="I50" i="13" s="1"/>
  <c r="AC50" i="13"/>
  <c r="H50" i="13" s="1"/>
  <c r="AB50" i="13"/>
  <c r="AA50" i="13"/>
  <c r="Z50" i="13"/>
  <c r="O50" i="13"/>
  <c r="AD49" i="13"/>
  <c r="I49" i="13" s="1"/>
  <c r="AC49" i="13"/>
  <c r="H49" i="13" s="1"/>
  <c r="AB49" i="13"/>
  <c r="AA49" i="13"/>
  <c r="Z49" i="13"/>
  <c r="O49" i="13"/>
  <c r="AD48" i="13"/>
  <c r="I48" i="13" s="1"/>
  <c r="AC48" i="13"/>
  <c r="H48" i="13" s="1"/>
  <c r="AB48" i="13"/>
  <c r="AA48" i="13"/>
  <c r="Z48" i="13"/>
  <c r="O48" i="13"/>
  <c r="AD47" i="13"/>
  <c r="I47" i="13" s="1"/>
  <c r="AC47" i="13"/>
  <c r="H47" i="13" s="1"/>
  <c r="AB47" i="13"/>
  <c r="AA47" i="13"/>
  <c r="Z47" i="13"/>
  <c r="O47" i="13"/>
  <c r="AD46" i="13"/>
  <c r="I46" i="13" s="1"/>
  <c r="AC46" i="13"/>
  <c r="H46" i="13" s="1"/>
  <c r="AB46" i="13"/>
  <c r="AA46" i="13"/>
  <c r="Z46" i="13"/>
  <c r="O46" i="13"/>
  <c r="AD45" i="13"/>
  <c r="I45" i="13" s="1"/>
  <c r="AC45" i="13"/>
  <c r="AB45" i="13"/>
  <c r="AA45" i="13"/>
  <c r="Z45" i="13"/>
  <c r="O45" i="13"/>
  <c r="H45" i="13"/>
  <c r="AD44" i="13"/>
  <c r="I44" i="13" s="1"/>
  <c r="AC44" i="13"/>
  <c r="H44" i="13" s="1"/>
  <c r="AB44" i="13"/>
  <c r="AA44" i="13"/>
  <c r="Z44" i="13"/>
  <c r="O44" i="13"/>
  <c r="AD43" i="13"/>
  <c r="I43" i="13" s="1"/>
  <c r="AC43" i="13"/>
  <c r="H43" i="13" s="1"/>
  <c r="AB43" i="13"/>
  <c r="AA43" i="13"/>
  <c r="Z43" i="13"/>
  <c r="O43" i="13"/>
  <c r="AD42" i="13"/>
  <c r="I42" i="13" s="1"/>
  <c r="AC42" i="13"/>
  <c r="H42" i="13" s="1"/>
  <c r="AB42" i="13"/>
  <c r="AA42" i="13"/>
  <c r="Z42" i="13"/>
  <c r="O42" i="13"/>
  <c r="AD41" i="13"/>
  <c r="I41" i="13" s="1"/>
  <c r="AC41" i="13"/>
  <c r="H41" i="13" s="1"/>
  <c r="AB41" i="13"/>
  <c r="AA41" i="13"/>
  <c r="Z41" i="13"/>
  <c r="O41" i="13"/>
  <c r="AD40" i="13"/>
  <c r="I40" i="13" s="1"/>
  <c r="AC40" i="13"/>
  <c r="H40" i="13" s="1"/>
  <c r="AB40" i="13"/>
  <c r="AA40" i="13"/>
  <c r="Z40" i="13"/>
  <c r="O40" i="13"/>
  <c r="AD39" i="13"/>
  <c r="I39" i="13" s="1"/>
  <c r="AC39" i="13"/>
  <c r="H39" i="13" s="1"/>
  <c r="AB39" i="13"/>
  <c r="AA39" i="13"/>
  <c r="Z39" i="13"/>
  <c r="O39" i="13"/>
  <c r="AD38" i="13"/>
  <c r="I38" i="13" s="1"/>
  <c r="AC38" i="13"/>
  <c r="H38" i="13" s="1"/>
  <c r="AB38" i="13"/>
  <c r="AA38" i="13"/>
  <c r="Z38" i="13"/>
  <c r="O38" i="13"/>
  <c r="AD37" i="13"/>
  <c r="AC37" i="13"/>
  <c r="H37" i="13" s="1"/>
  <c r="AB37" i="13"/>
  <c r="AA37" i="13"/>
  <c r="Z37" i="13"/>
  <c r="O37" i="13"/>
  <c r="I37" i="13"/>
  <c r="AD36" i="13"/>
  <c r="I36" i="13" s="1"/>
  <c r="AC36" i="13"/>
  <c r="H36" i="13" s="1"/>
  <c r="AB36" i="13"/>
  <c r="AA36" i="13"/>
  <c r="Z36" i="13"/>
  <c r="O36" i="13"/>
  <c r="AD35" i="13"/>
  <c r="I35" i="13" s="1"/>
  <c r="AC35" i="13"/>
  <c r="H35" i="13" s="1"/>
  <c r="AB35" i="13"/>
  <c r="AA35" i="13"/>
  <c r="Z35" i="13"/>
  <c r="O35" i="13"/>
  <c r="AD34" i="13"/>
  <c r="I34" i="13" s="1"/>
  <c r="AC34" i="13"/>
  <c r="H34" i="13" s="1"/>
  <c r="AB34" i="13"/>
  <c r="AA34" i="13"/>
  <c r="Z34" i="13"/>
  <c r="O34" i="13"/>
  <c r="AD33" i="13"/>
  <c r="I33" i="13" s="1"/>
  <c r="AC33" i="13"/>
  <c r="H33" i="13" s="1"/>
  <c r="AB33" i="13"/>
  <c r="AA33" i="13"/>
  <c r="Z33" i="13"/>
  <c r="O33" i="13"/>
  <c r="AD32" i="13"/>
  <c r="I32" i="13" s="1"/>
  <c r="AC32" i="13"/>
  <c r="H32" i="13" s="1"/>
  <c r="AB32" i="13"/>
  <c r="AA32" i="13"/>
  <c r="Z32" i="13"/>
  <c r="O32" i="13"/>
  <c r="AD31" i="13"/>
  <c r="AC31" i="13"/>
  <c r="H31" i="13" s="1"/>
  <c r="AB31" i="13"/>
  <c r="AA31" i="13"/>
  <c r="Z31" i="13"/>
  <c r="O31" i="13"/>
  <c r="I31" i="13"/>
  <c r="AD30" i="13"/>
  <c r="I30" i="13" s="1"/>
  <c r="AC30" i="13"/>
  <c r="H30" i="13" s="1"/>
  <c r="AB30" i="13"/>
  <c r="AA30" i="13"/>
  <c r="Z30" i="13"/>
  <c r="O30" i="13"/>
  <c r="C30" i="13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AD29" i="13"/>
  <c r="I29" i="13" s="1"/>
  <c r="AC29" i="13"/>
  <c r="H29" i="13" s="1"/>
  <c r="AB29" i="13"/>
  <c r="AA29" i="13"/>
  <c r="Z29" i="13"/>
  <c r="O29" i="13"/>
  <c r="AD25" i="13"/>
  <c r="I25" i="13" s="1"/>
  <c r="AC25" i="13"/>
  <c r="AB25" i="13"/>
  <c r="Z25" i="13"/>
  <c r="O25" i="13"/>
  <c r="AA25" i="13" s="1"/>
  <c r="AD24" i="13"/>
  <c r="I24" i="13" s="1"/>
  <c r="AC24" i="13"/>
  <c r="AB24" i="13"/>
  <c r="Z24" i="13"/>
  <c r="O24" i="13"/>
  <c r="AA24" i="13" s="1"/>
  <c r="AD23" i="13"/>
  <c r="I23" i="13" s="1"/>
  <c r="AC23" i="13"/>
  <c r="AB23" i="13"/>
  <c r="Z23" i="13"/>
  <c r="O23" i="13"/>
  <c r="AA23" i="13" s="1"/>
  <c r="AD22" i="13"/>
  <c r="I22" i="13" s="1"/>
  <c r="AC22" i="13"/>
  <c r="AB22" i="13"/>
  <c r="Z22" i="13"/>
  <c r="O22" i="13"/>
  <c r="AA22" i="13" s="1"/>
  <c r="AD21" i="13"/>
  <c r="I21" i="13" s="1"/>
  <c r="AC21" i="13"/>
  <c r="H21" i="13" s="1"/>
  <c r="AB21" i="13"/>
  <c r="Z21" i="13"/>
  <c r="O21" i="13"/>
  <c r="AA21" i="13" s="1"/>
  <c r="AD20" i="13"/>
  <c r="I20" i="13" s="1"/>
  <c r="AC20" i="13"/>
  <c r="H20" i="13" s="1"/>
  <c r="AB20" i="13"/>
  <c r="Z20" i="13"/>
  <c r="O20" i="13"/>
  <c r="AA20" i="13" s="1"/>
  <c r="AD19" i="13"/>
  <c r="I19" i="13" s="1"/>
  <c r="AC19" i="13"/>
  <c r="AB19" i="13"/>
  <c r="AA19" i="13"/>
  <c r="Z19" i="13"/>
  <c r="O19" i="13"/>
  <c r="AD18" i="13"/>
  <c r="I18" i="13" s="1"/>
  <c r="AC18" i="13"/>
  <c r="AB18" i="13"/>
  <c r="Z18" i="13"/>
  <c r="O18" i="13"/>
  <c r="AA18" i="13" s="1"/>
  <c r="AD17" i="13"/>
  <c r="I17" i="13" s="1"/>
  <c r="AC17" i="13"/>
  <c r="AB17" i="13"/>
  <c r="Z17" i="13"/>
  <c r="O17" i="13"/>
  <c r="AA17" i="13" s="1"/>
  <c r="AD16" i="13"/>
  <c r="I16" i="13" s="1"/>
  <c r="AC16" i="13"/>
  <c r="H16" i="13" s="1"/>
  <c r="AB16" i="13"/>
  <c r="Z16" i="13"/>
  <c r="O16" i="13"/>
  <c r="AA16" i="13" s="1"/>
  <c r="AD15" i="13"/>
  <c r="I15" i="13" s="1"/>
  <c r="AC15" i="13"/>
  <c r="AB15" i="13"/>
  <c r="Z15" i="13"/>
  <c r="O15" i="13"/>
  <c r="AA15" i="13" s="1"/>
  <c r="AD14" i="13"/>
  <c r="I14" i="13" s="1"/>
  <c r="AC14" i="13"/>
  <c r="AB14" i="13"/>
  <c r="Z14" i="13"/>
  <c r="O14" i="13"/>
  <c r="AA14" i="13" s="1"/>
  <c r="AD13" i="13"/>
  <c r="I13" i="13" s="1"/>
  <c r="AC13" i="13"/>
  <c r="AB13" i="13"/>
  <c r="Z13" i="13"/>
  <c r="O13" i="13"/>
  <c r="AA13" i="13" s="1"/>
  <c r="AD12" i="13"/>
  <c r="I12" i="13" s="1"/>
  <c r="AC12" i="13"/>
  <c r="H12" i="13" s="1"/>
  <c r="AB12" i="13"/>
  <c r="Z12" i="13"/>
  <c r="O12" i="13"/>
  <c r="AA12" i="13" s="1"/>
  <c r="AD11" i="13"/>
  <c r="I11" i="13" s="1"/>
  <c r="AC11" i="13"/>
  <c r="AB11" i="13"/>
  <c r="Z11" i="13"/>
  <c r="O11" i="13"/>
  <c r="AA11" i="13" s="1"/>
  <c r="AD10" i="13"/>
  <c r="I10" i="13" s="1"/>
  <c r="AC10" i="13"/>
  <c r="AB10" i="13"/>
  <c r="Z10" i="13"/>
  <c r="O10" i="13"/>
  <c r="AA10" i="13" s="1"/>
  <c r="C11" i="13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H77" i="4"/>
  <c r="H78" i="4"/>
  <c r="H79" i="4"/>
  <c r="AD78" i="4"/>
  <c r="I78" i="4" s="1"/>
  <c r="AC78" i="4"/>
  <c r="AB78" i="4"/>
  <c r="AA78" i="4"/>
  <c r="Z78" i="4"/>
  <c r="C78" i="4"/>
  <c r="AD77" i="4"/>
  <c r="I77" i="4" s="1"/>
  <c r="AC77" i="4"/>
  <c r="AB77" i="4"/>
  <c r="AA77" i="4"/>
  <c r="Z77" i="4"/>
  <c r="O219" i="2"/>
  <c r="N219" i="2"/>
  <c r="AD83" i="2"/>
  <c r="I83" i="2" s="1"/>
  <c r="AC83" i="2"/>
  <c r="H83" i="2" s="1"/>
  <c r="AB83" i="2"/>
  <c r="Z83" i="2"/>
  <c r="O83" i="2"/>
  <c r="AA83" i="2" s="1"/>
  <c r="AD49" i="5"/>
  <c r="I49" i="5" s="1"/>
  <c r="AC49" i="5"/>
  <c r="AB49" i="5"/>
  <c r="AA49" i="5"/>
  <c r="Z49" i="5"/>
  <c r="O49" i="5"/>
  <c r="C49" i="5"/>
  <c r="AD48" i="5"/>
  <c r="I48" i="5" s="1"/>
  <c r="AC48" i="5"/>
  <c r="AB48" i="5"/>
  <c r="AA48" i="5"/>
  <c r="Z48" i="5"/>
  <c r="O48" i="5"/>
  <c r="AD55" i="4"/>
  <c r="I55" i="4" s="1"/>
  <c r="AC55" i="4"/>
  <c r="AB55" i="4"/>
  <c r="AA55" i="4"/>
  <c r="O55" i="4"/>
  <c r="Z55" i="4" s="1"/>
  <c r="AD56" i="3"/>
  <c r="I56" i="3" s="1"/>
  <c r="AC56" i="3"/>
  <c r="AB56" i="3"/>
  <c r="AA56" i="3"/>
  <c r="O56" i="3"/>
  <c r="Z56" i="3" s="1"/>
  <c r="AD51" i="3"/>
  <c r="I51" i="3" s="1"/>
  <c r="AC51" i="3"/>
  <c r="AB51" i="3"/>
  <c r="AA51" i="3"/>
  <c r="O51" i="3"/>
  <c r="Z51" i="3" s="1"/>
  <c r="C51" i="3"/>
  <c r="AD50" i="3"/>
  <c r="I50" i="3" s="1"/>
  <c r="AC50" i="3"/>
  <c r="AB50" i="3"/>
  <c r="AA50" i="3"/>
  <c r="Z50" i="3"/>
  <c r="O50" i="3"/>
  <c r="C28" i="13" l="1"/>
  <c r="Z9" i="13"/>
  <c r="P4" i="13" s="1"/>
  <c r="P6" i="13" s="1"/>
  <c r="AB9" i="13"/>
  <c r="T4" i="13" s="1"/>
  <c r="T6" i="13" s="1"/>
  <c r="C159" i="13"/>
  <c r="C158" i="13"/>
  <c r="AA9" i="13"/>
  <c r="R4" i="13" s="1"/>
  <c r="R6" i="13" s="1"/>
  <c r="O161" i="13"/>
  <c r="P2" i="13" s="1"/>
  <c r="AJ173" i="12"/>
  <c r="AL173" i="12" s="1"/>
  <c r="AD173" i="12"/>
  <c r="I173" i="12" s="1"/>
  <c r="AC173" i="12"/>
  <c r="H173" i="12" s="1"/>
  <c r="AB173" i="12"/>
  <c r="Z173" i="12"/>
  <c r="O173" i="12"/>
  <c r="AA173" i="12" s="1"/>
  <c r="AJ172" i="12"/>
  <c r="AL172" i="12" s="1"/>
  <c r="AD172" i="12"/>
  <c r="I172" i="12" s="1"/>
  <c r="AC172" i="12"/>
  <c r="H172" i="12" s="1"/>
  <c r="AB172" i="12"/>
  <c r="Z172" i="12"/>
  <c r="O172" i="12"/>
  <c r="AA172" i="12" s="1"/>
  <c r="AJ171" i="7"/>
  <c r="AL171" i="7" s="1"/>
  <c r="AD171" i="7"/>
  <c r="I171" i="7" s="1"/>
  <c r="AC171" i="7"/>
  <c r="H171" i="7" s="1"/>
  <c r="AB171" i="7"/>
  <c r="Z171" i="7"/>
  <c r="O171" i="7"/>
  <c r="AA171" i="7" s="1"/>
  <c r="C171" i="7"/>
  <c r="AL44" i="8"/>
  <c r="AJ44" i="8"/>
  <c r="AD44" i="8"/>
  <c r="I44" i="8" s="1"/>
  <c r="AC44" i="8"/>
  <c r="H44" i="8" s="1"/>
  <c r="AB44" i="8"/>
  <c r="Z44" i="8"/>
  <c r="O44" i="8"/>
  <c r="AA44" i="8" s="1"/>
  <c r="C44" i="8"/>
  <c r="O40" i="8"/>
  <c r="O41" i="8"/>
  <c r="O42" i="8"/>
  <c r="O43" i="8"/>
  <c r="O45" i="8"/>
  <c r="O46" i="8"/>
  <c r="AA46" i="8" s="1"/>
  <c r="O47" i="8"/>
  <c r="AD47" i="8"/>
  <c r="I47" i="8" s="1"/>
  <c r="AC47" i="8"/>
  <c r="H47" i="8" s="1"/>
  <c r="AB47" i="8"/>
  <c r="Z47" i="8"/>
  <c r="AA47" i="8"/>
  <c r="AJ46" i="8"/>
  <c r="AL46" i="8" s="1"/>
  <c r="AD46" i="8"/>
  <c r="I46" i="8" s="1"/>
  <c r="AC46" i="8"/>
  <c r="H46" i="8" s="1"/>
  <c r="AB46" i="8"/>
  <c r="Z46" i="8"/>
  <c r="AD45" i="8"/>
  <c r="I45" i="8" s="1"/>
  <c r="AC45" i="8"/>
  <c r="H45" i="8" s="1"/>
  <c r="AB45" i="8"/>
  <c r="Z45" i="8"/>
  <c r="AA45" i="8"/>
  <c r="AD43" i="8"/>
  <c r="I43" i="8" s="1"/>
  <c r="AC43" i="8"/>
  <c r="H43" i="8" s="1"/>
  <c r="AB43" i="8"/>
  <c r="Z43" i="8"/>
  <c r="AA43" i="8"/>
  <c r="AD42" i="8"/>
  <c r="I42" i="8" s="1"/>
  <c r="AC42" i="8"/>
  <c r="H42" i="8" s="1"/>
  <c r="AB42" i="8"/>
  <c r="Z42" i="8"/>
  <c r="AA42" i="8"/>
  <c r="AD41" i="8"/>
  <c r="I41" i="8" s="1"/>
  <c r="AC41" i="8"/>
  <c r="H41" i="8" s="1"/>
  <c r="AB41" i="8"/>
  <c r="Z41" i="8"/>
  <c r="AA41" i="8"/>
  <c r="AD40" i="8"/>
  <c r="I40" i="8" s="1"/>
  <c r="AC40" i="8"/>
  <c r="H40" i="8" s="1"/>
  <c r="AB40" i="8"/>
  <c r="AA40" i="8"/>
  <c r="Z40" i="8"/>
  <c r="AD39" i="8"/>
  <c r="I39" i="8" s="1"/>
  <c r="AC39" i="8"/>
  <c r="H39" i="8" s="1"/>
  <c r="AB39" i="8"/>
  <c r="Z39" i="8"/>
  <c r="O39" i="8"/>
  <c r="AA39" i="8" s="1"/>
  <c r="AD38" i="8"/>
  <c r="I38" i="8" s="1"/>
  <c r="AC38" i="8"/>
  <c r="H38" i="8" s="1"/>
  <c r="AB38" i="8"/>
  <c r="Z38" i="8"/>
  <c r="O38" i="8"/>
  <c r="AA38" i="8" s="1"/>
  <c r="AD37" i="8"/>
  <c r="I37" i="8" s="1"/>
  <c r="AC37" i="8"/>
  <c r="H37" i="8" s="1"/>
  <c r="AB37" i="8"/>
  <c r="Z37" i="8"/>
  <c r="O37" i="8"/>
  <c r="AA37" i="8" s="1"/>
  <c r="AD36" i="8"/>
  <c r="I36" i="8" s="1"/>
  <c r="AC36" i="8"/>
  <c r="H36" i="8" s="1"/>
  <c r="AB36" i="8"/>
  <c r="Z36" i="8"/>
  <c r="O36" i="8"/>
  <c r="AA36" i="8" s="1"/>
  <c r="AD35" i="8"/>
  <c r="I35" i="8" s="1"/>
  <c r="AC35" i="8"/>
  <c r="H35" i="8" s="1"/>
  <c r="AB35" i="8"/>
  <c r="Z35" i="8"/>
  <c r="O35" i="8"/>
  <c r="AA35" i="8" s="1"/>
  <c r="AD34" i="8"/>
  <c r="I34" i="8" s="1"/>
  <c r="AC34" i="8"/>
  <c r="H34" i="8" s="1"/>
  <c r="AB34" i="8"/>
  <c r="Z34" i="8"/>
  <c r="O34" i="8"/>
  <c r="AA34" i="8" s="1"/>
  <c r="AD33" i="8"/>
  <c r="I33" i="8" s="1"/>
  <c r="AC33" i="8"/>
  <c r="H33" i="8" s="1"/>
  <c r="AB33" i="8"/>
  <c r="Z33" i="8"/>
  <c r="O33" i="8"/>
  <c r="AA33" i="8" s="1"/>
  <c r="AD32" i="8"/>
  <c r="I32" i="8" s="1"/>
  <c r="AC32" i="8"/>
  <c r="H32" i="8" s="1"/>
  <c r="AB32" i="8"/>
  <c r="Z32" i="8"/>
  <c r="O32" i="8"/>
  <c r="AA32" i="8" s="1"/>
  <c r="AD31" i="8"/>
  <c r="I31" i="8" s="1"/>
  <c r="AC31" i="8"/>
  <c r="H31" i="8" s="1"/>
  <c r="AB31" i="8"/>
  <c r="Z31" i="8"/>
  <c r="O31" i="8"/>
  <c r="AA31" i="8" s="1"/>
  <c r="AD30" i="8"/>
  <c r="I30" i="8" s="1"/>
  <c r="AC30" i="8"/>
  <c r="H30" i="8" s="1"/>
  <c r="AB30" i="8"/>
  <c r="Z30" i="8"/>
  <c r="O30" i="8"/>
  <c r="AA30" i="8" s="1"/>
  <c r="AD29" i="8"/>
  <c r="I29" i="8" s="1"/>
  <c r="AC29" i="8"/>
  <c r="H29" i="8" s="1"/>
  <c r="AB29" i="8"/>
  <c r="Z29" i="8"/>
  <c r="O29" i="8"/>
  <c r="AA29" i="8" s="1"/>
  <c r="C10" i="8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O10" i="8"/>
  <c r="AA10" i="8" s="1"/>
  <c r="Z10" i="8"/>
  <c r="AB10" i="8"/>
  <c r="AC10" i="8"/>
  <c r="H10" i="8" s="1"/>
  <c r="AD10" i="8"/>
  <c r="I10" i="8" s="1"/>
  <c r="O11" i="8"/>
  <c r="AA11" i="8" s="1"/>
  <c r="Z11" i="8"/>
  <c r="AB11" i="8"/>
  <c r="AC11" i="8"/>
  <c r="H11" i="8" s="1"/>
  <c r="AD11" i="8"/>
  <c r="I11" i="8" s="1"/>
  <c r="O12" i="8"/>
  <c r="AA12" i="8" s="1"/>
  <c r="Z12" i="8"/>
  <c r="AB12" i="8"/>
  <c r="AC12" i="8"/>
  <c r="H12" i="8" s="1"/>
  <c r="AD12" i="8"/>
  <c r="I12" i="8" s="1"/>
  <c r="O13" i="8"/>
  <c r="AA13" i="8" s="1"/>
  <c r="Z13" i="8"/>
  <c r="AB13" i="8"/>
  <c r="AC13" i="8"/>
  <c r="H13" i="8" s="1"/>
  <c r="AD13" i="8"/>
  <c r="I13" i="8" s="1"/>
  <c r="O14" i="8"/>
  <c r="AA14" i="8" s="1"/>
  <c r="Z14" i="8"/>
  <c r="AB14" i="8"/>
  <c r="AC14" i="8"/>
  <c r="H14" i="8" s="1"/>
  <c r="AD14" i="8"/>
  <c r="I14" i="8" s="1"/>
  <c r="O15" i="8"/>
  <c r="AA15" i="8" s="1"/>
  <c r="Z15" i="8"/>
  <c r="AB15" i="8"/>
  <c r="AC15" i="8"/>
  <c r="H15" i="8" s="1"/>
  <c r="AD15" i="8"/>
  <c r="I15" i="8" s="1"/>
  <c r="O16" i="8"/>
  <c r="AA16" i="8" s="1"/>
  <c r="Z16" i="8"/>
  <c r="AB16" i="8"/>
  <c r="AC16" i="8"/>
  <c r="H16" i="8" s="1"/>
  <c r="AD16" i="8"/>
  <c r="I16" i="8" s="1"/>
  <c r="O17" i="8"/>
  <c r="AA17" i="8" s="1"/>
  <c r="Z17" i="8"/>
  <c r="AB17" i="8"/>
  <c r="AC17" i="8"/>
  <c r="H17" i="8" s="1"/>
  <c r="AD17" i="8"/>
  <c r="I17" i="8" s="1"/>
  <c r="O18" i="8"/>
  <c r="AA18" i="8" s="1"/>
  <c r="Z18" i="8"/>
  <c r="AB18" i="8"/>
  <c r="AC18" i="8"/>
  <c r="H18" i="8" s="1"/>
  <c r="AD18" i="8"/>
  <c r="I18" i="8" s="1"/>
  <c r="AY18" i="8"/>
  <c r="O19" i="8"/>
  <c r="AA19" i="8" s="1"/>
  <c r="Z19" i="8"/>
  <c r="AB19" i="8"/>
  <c r="AC19" i="8"/>
  <c r="H19" i="8" s="1"/>
  <c r="AD19" i="8"/>
  <c r="I19" i="8" s="1"/>
  <c r="O20" i="8"/>
  <c r="Z20" i="8"/>
  <c r="AA20" i="8"/>
  <c r="AB20" i="8"/>
  <c r="AC20" i="8"/>
  <c r="H20" i="8" s="1"/>
  <c r="AD20" i="8"/>
  <c r="I20" i="8" s="1"/>
  <c r="I21" i="8"/>
  <c r="O21" i="8"/>
  <c r="AA21" i="8" s="1"/>
  <c r="Z21" i="8"/>
  <c r="AB21" i="8"/>
  <c r="AC21" i="8"/>
  <c r="H21" i="8" s="1"/>
  <c r="AD21" i="8"/>
  <c r="O22" i="8"/>
  <c r="AA22" i="8" s="1"/>
  <c r="Z22" i="8"/>
  <c r="AB22" i="8"/>
  <c r="AC22" i="8"/>
  <c r="H22" i="8" s="1"/>
  <c r="AD22" i="8"/>
  <c r="I22" i="8" s="1"/>
  <c r="O23" i="8"/>
  <c r="AA23" i="8" s="1"/>
  <c r="Z23" i="8"/>
  <c r="AB23" i="8"/>
  <c r="AC23" i="8"/>
  <c r="H23" i="8" s="1"/>
  <c r="AD23" i="8"/>
  <c r="I23" i="8" s="1"/>
  <c r="O24" i="8"/>
  <c r="AA24" i="8" s="1"/>
  <c r="Z24" i="8"/>
  <c r="AB24" i="8"/>
  <c r="AC24" i="8"/>
  <c r="H24" i="8" s="1"/>
  <c r="AD24" i="8"/>
  <c r="I24" i="8" s="1"/>
  <c r="O25" i="8"/>
  <c r="AA25" i="8" s="1"/>
  <c r="Z25" i="8"/>
  <c r="AB25" i="8"/>
  <c r="AC25" i="8"/>
  <c r="H25" i="8" s="1"/>
  <c r="AD25" i="8"/>
  <c r="I25" i="8" s="1"/>
  <c r="O26" i="8"/>
  <c r="AA26" i="8" s="1"/>
  <c r="Z26" i="8"/>
  <c r="AB26" i="8"/>
  <c r="AC26" i="8"/>
  <c r="H26" i="8" s="1"/>
  <c r="AD26" i="8"/>
  <c r="I26" i="8" s="1"/>
  <c r="O27" i="8"/>
  <c r="AA27" i="8" s="1"/>
  <c r="Z27" i="8"/>
  <c r="AB27" i="8"/>
  <c r="AC27" i="8"/>
  <c r="H27" i="8" s="1"/>
  <c r="AD27" i="8"/>
  <c r="I27" i="8" s="1"/>
  <c r="O28" i="8"/>
  <c r="AA28" i="8" s="1"/>
  <c r="Z28" i="8"/>
  <c r="AB28" i="8"/>
  <c r="AC28" i="8"/>
  <c r="H28" i="8" s="1"/>
  <c r="AD28" i="8"/>
  <c r="I28" i="8" s="1"/>
  <c r="AD170" i="7"/>
  <c r="I170" i="7" s="1"/>
  <c r="AC170" i="7"/>
  <c r="H170" i="7" s="1"/>
  <c r="AB170" i="7"/>
  <c r="Z170" i="7"/>
  <c r="O170" i="7"/>
  <c r="AA170" i="7" s="1"/>
  <c r="O172" i="7"/>
  <c r="AA172" i="7" s="1"/>
  <c r="Z172" i="7"/>
  <c r="AB172" i="7"/>
  <c r="AC172" i="7"/>
  <c r="H172" i="7" s="1"/>
  <c r="AD172" i="7"/>
  <c r="I172" i="7" s="1"/>
  <c r="AJ172" i="7"/>
  <c r="AL172" i="7" s="1"/>
  <c r="O173" i="7"/>
  <c r="Z173" i="7"/>
  <c r="AA173" i="7"/>
  <c r="AB173" i="7"/>
  <c r="AC173" i="7"/>
  <c r="H173" i="7" s="1"/>
  <c r="AD173" i="7"/>
  <c r="I173" i="7" s="1"/>
  <c r="AJ173" i="7"/>
  <c r="AL173" i="7"/>
  <c r="H174" i="7"/>
  <c r="I174" i="7"/>
  <c r="O174" i="7"/>
  <c r="AA174" i="7" s="1"/>
  <c r="Z174" i="7"/>
  <c r="AB174" i="7"/>
  <c r="AC174" i="7"/>
  <c r="AD174" i="7"/>
  <c r="AJ174" i="7"/>
  <c r="AL174" i="7" s="1"/>
  <c r="P7" i="13" l="1"/>
  <c r="AJ18" i="13"/>
  <c r="AL18" i="13" s="1"/>
  <c r="AJ10" i="13"/>
  <c r="AL10" i="13" s="1"/>
  <c r="AJ19" i="13"/>
  <c r="AL19" i="13" s="1"/>
  <c r="AJ29" i="13"/>
  <c r="AL29" i="13" s="1"/>
  <c r="AJ15" i="13"/>
  <c r="AL15" i="13" s="1"/>
  <c r="AJ24" i="13"/>
  <c r="AL24" i="13" s="1"/>
  <c r="AJ23" i="13"/>
  <c r="AL23" i="13" s="1"/>
  <c r="AJ13" i="13"/>
  <c r="AL13" i="13" s="1"/>
  <c r="AJ25" i="13"/>
  <c r="AL25" i="13" s="1"/>
  <c r="AJ14" i="13"/>
  <c r="AL14" i="13" s="1"/>
  <c r="AJ22" i="13"/>
  <c r="AL22" i="13" s="1"/>
  <c r="AJ12" i="13"/>
  <c r="AL12" i="13" s="1"/>
  <c r="N318" i="12"/>
  <c r="M318" i="12"/>
  <c r="L318" i="12"/>
  <c r="K318" i="12"/>
  <c r="F318" i="12"/>
  <c r="E318" i="12"/>
  <c r="D318" i="12"/>
  <c r="AD311" i="12"/>
  <c r="I311" i="12" s="1"/>
  <c r="AC311" i="12"/>
  <c r="H311" i="12" s="1"/>
  <c r="AB311" i="12"/>
  <c r="AA311" i="12"/>
  <c r="Z311" i="12"/>
  <c r="O311" i="12"/>
  <c r="AD310" i="12"/>
  <c r="I310" i="12" s="1"/>
  <c r="AC310" i="12"/>
  <c r="H310" i="12" s="1"/>
  <c r="AB310" i="12"/>
  <c r="AA310" i="12"/>
  <c r="Z310" i="12"/>
  <c r="O310" i="12"/>
  <c r="AD309" i="12"/>
  <c r="I309" i="12" s="1"/>
  <c r="AC309" i="12"/>
  <c r="H309" i="12" s="1"/>
  <c r="AB309" i="12"/>
  <c r="AA309" i="12"/>
  <c r="Z309" i="12"/>
  <c r="O309" i="12"/>
  <c r="AD308" i="12"/>
  <c r="I308" i="12" s="1"/>
  <c r="AC308" i="12"/>
  <c r="H308" i="12" s="1"/>
  <c r="AB308" i="12"/>
  <c r="AA308" i="12"/>
  <c r="Z308" i="12"/>
  <c r="O308" i="12"/>
  <c r="AD307" i="12"/>
  <c r="I307" i="12" s="1"/>
  <c r="AC307" i="12"/>
  <c r="H307" i="12" s="1"/>
  <c r="AB307" i="12"/>
  <c r="AA307" i="12"/>
  <c r="Z307" i="12"/>
  <c r="O307" i="12"/>
  <c r="AD306" i="12"/>
  <c r="I306" i="12" s="1"/>
  <c r="AC306" i="12"/>
  <c r="H306" i="12" s="1"/>
  <c r="AB306" i="12"/>
  <c r="AA306" i="12"/>
  <c r="Z306" i="12"/>
  <c r="O306" i="12"/>
  <c r="AD305" i="12"/>
  <c r="I305" i="12" s="1"/>
  <c r="AC305" i="12"/>
  <c r="H305" i="12" s="1"/>
  <c r="AB305" i="12"/>
  <c r="AA305" i="12"/>
  <c r="Z305" i="12"/>
  <c r="O305" i="12"/>
  <c r="AD304" i="12"/>
  <c r="I304" i="12" s="1"/>
  <c r="AC304" i="12"/>
  <c r="H304" i="12" s="1"/>
  <c r="AB304" i="12"/>
  <c r="AA304" i="12"/>
  <c r="Z304" i="12"/>
  <c r="O304" i="12"/>
  <c r="AD303" i="12"/>
  <c r="I303" i="12" s="1"/>
  <c r="AC303" i="12"/>
  <c r="H303" i="12" s="1"/>
  <c r="AB303" i="12"/>
  <c r="AA303" i="12"/>
  <c r="Z303" i="12"/>
  <c r="O303" i="12"/>
  <c r="AD302" i="12"/>
  <c r="I302" i="12" s="1"/>
  <c r="AC302" i="12"/>
  <c r="H302" i="12" s="1"/>
  <c r="AB302" i="12"/>
  <c r="AA302" i="12"/>
  <c r="Z302" i="12"/>
  <c r="O302" i="12"/>
  <c r="AD301" i="12"/>
  <c r="I301" i="12" s="1"/>
  <c r="AC301" i="12"/>
  <c r="H301" i="12" s="1"/>
  <c r="AB301" i="12"/>
  <c r="AA301" i="12"/>
  <c r="Z301" i="12"/>
  <c r="O301" i="12"/>
  <c r="AD300" i="12"/>
  <c r="I300" i="12" s="1"/>
  <c r="AC300" i="12"/>
  <c r="H300" i="12" s="1"/>
  <c r="AB300" i="12"/>
  <c r="AA300" i="12"/>
  <c r="Z300" i="12"/>
  <c r="O300" i="12"/>
  <c r="AD299" i="12"/>
  <c r="I299" i="12" s="1"/>
  <c r="AC299" i="12"/>
  <c r="H299" i="12" s="1"/>
  <c r="AB299" i="12"/>
  <c r="AA299" i="12"/>
  <c r="Z299" i="12"/>
  <c r="O299" i="12"/>
  <c r="AD298" i="12"/>
  <c r="I298" i="12" s="1"/>
  <c r="AC298" i="12"/>
  <c r="H298" i="12" s="1"/>
  <c r="AB298" i="12"/>
  <c r="AA298" i="12"/>
  <c r="Z298" i="12"/>
  <c r="O298" i="12"/>
  <c r="AD297" i="12"/>
  <c r="I297" i="12" s="1"/>
  <c r="AC297" i="12"/>
  <c r="H297" i="12" s="1"/>
  <c r="AB297" i="12"/>
  <c r="AA297" i="12"/>
  <c r="Z297" i="12"/>
  <c r="O297" i="12"/>
  <c r="AD296" i="12"/>
  <c r="I296" i="12" s="1"/>
  <c r="AC296" i="12"/>
  <c r="H296" i="12" s="1"/>
  <c r="AB296" i="12"/>
  <c r="AA296" i="12"/>
  <c r="Z296" i="12"/>
  <c r="O296" i="12"/>
  <c r="AD295" i="12"/>
  <c r="I295" i="12" s="1"/>
  <c r="AC295" i="12"/>
  <c r="H295" i="12" s="1"/>
  <c r="AB295" i="12"/>
  <c r="AA295" i="12"/>
  <c r="Z295" i="12"/>
  <c r="O295" i="12"/>
  <c r="AD294" i="12"/>
  <c r="I294" i="12" s="1"/>
  <c r="AC294" i="12"/>
  <c r="H294" i="12" s="1"/>
  <c r="AB294" i="12"/>
  <c r="AA294" i="12"/>
  <c r="Z294" i="12"/>
  <c r="O294" i="12"/>
  <c r="AD293" i="12"/>
  <c r="I293" i="12" s="1"/>
  <c r="AC293" i="12"/>
  <c r="H293" i="12" s="1"/>
  <c r="AB293" i="12"/>
  <c r="AA293" i="12"/>
  <c r="Z293" i="12"/>
  <c r="O293" i="12"/>
  <c r="AD292" i="12"/>
  <c r="I292" i="12" s="1"/>
  <c r="AC292" i="12"/>
  <c r="H292" i="12" s="1"/>
  <c r="AB292" i="12"/>
  <c r="AA292" i="12"/>
  <c r="Z292" i="12"/>
  <c r="O292" i="12"/>
  <c r="AD291" i="12"/>
  <c r="AC291" i="12"/>
  <c r="H291" i="12" s="1"/>
  <c r="AB291" i="12"/>
  <c r="AA291" i="12"/>
  <c r="Z291" i="12"/>
  <c r="O291" i="12"/>
  <c r="I291" i="12"/>
  <c r="AD290" i="12"/>
  <c r="I290" i="12" s="1"/>
  <c r="AC290" i="12"/>
  <c r="H290" i="12" s="1"/>
  <c r="AB290" i="12"/>
  <c r="AA290" i="12"/>
  <c r="Z290" i="12"/>
  <c r="O290" i="12"/>
  <c r="AD289" i="12"/>
  <c r="I289" i="12" s="1"/>
  <c r="AC289" i="12"/>
  <c r="H289" i="12" s="1"/>
  <c r="AB289" i="12"/>
  <c r="AA289" i="12"/>
  <c r="Z289" i="12"/>
  <c r="O289" i="12"/>
  <c r="AD288" i="12"/>
  <c r="I288" i="12" s="1"/>
  <c r="AC288" i="12"/>
  <c r="H288" i="12" s="1"/>
  <c r="AB288" i="12"/>
  <c r="AA288" i="12"/>
  <c r="Z288" i="12"/>
  <c r="O288" i="12"/>
  <c r="AD287" i="12"/>
  <c r="I287" i="12" s="1"/>
  <c r="AC287" i="12"/>
  <c r="H287" i="12" s="1"/>
  <c r="AB287" i="12"/>
  <c r="AA287" i="12"/>
  <c r="Z287" i="12"/>
  <c r="O287" i="12"/>
  <c r="AD286" i="12"/>
  <c r="I286" i="12" s="1"/>
  <c r="AC286" i="12"/>
  <c r="H286" i="12" s="1"/>
  <c r="AB286" i="12"/>
  <c r="AA286" i="12"/>
  <c r="Z286" i="12"/>
  <c r="O286" i="12"/>
  <c r="AD285" i="12"/>
  <c r="I285" i="12" s="1"/>
  <c r="AC285" i="12"/>
  <c r="H285" i="12" s="1"/>
  <c r="AB285" i="12"/>
  <c r="AA285" i="12"/>
  <c r="Z285" i="12"/>
  <c r="O285" i="12"/>
  <c r="AD284" i="12"/>
  <c r="I284" i="12" s="1"/>
  <c r="AC284" i="12"/>
  <c r="H284" i="12" s="1"/>
  <c r="AB284" i="12"/>
  <c r="AA284" i="12"/>
  <c r="Z284" i="12"/>
  <c r="O284" i="12"/>
  <c r="AD283" i="12"/>
  <c r="I283" i="12" s="1"/>
  <c r="AC283" i="12"/>
  <c r="H283" i="12" s="1"/>
  <c r="AB283" i="12"/>
  <c r="AA283" i="12"/>
  <c r="Z283" i="12"/>
  <c r="O283" i="12"/>
  <c r="AD282" i="12"/>
  <c r="I282" i="12" s="1"/>
  <c r="AC282" i="12"/>
  <c r="H282" i="12" s="1"/>
  <c r="AB282" i="12"/>
  <c r="AA282" i="12"/>
  <c r="Z282" i="12"/>
  <c r="O282" i="12"/>
  <c r="AD281" i="12"/>
  <c r="I281" i="12" s="1"/>
  <c r="AC281" i="12"/>
  <c r="H281" i="12" s="1"/>
  <c r="AB281" i="12"/>
  <c r="AA281" i="12"/>
  <c r="Z281" i="12"/>
  <c r="O281" i="12"/>
  <c r="AD280" i="12"/>
  <c r="I280" i="12" s="1"/>
  <c r="AC280" i="12"/>
  <c r="H280" i="12" s="1"/>
  <c r="AB280" i="12"/>
  <c r="AA280" i="12"/>
  <c r="Z280" i="12"/>
  <c r="O280" i="12"/>
  <c r="AD279" i="12"/>
  <c r="I279" i="12" s="1"/>
  <c r="AC279" i="12"/>
  <c r="H279" i="12" s="1"/>
  <c r="AB279" i="12"/>
  <c r="AA279" i="12"/>
  <c r="Z279" i="12"/>
  <c r="O279" i="12"/>
  <c r="AD278" i="12"/>
  <c r="I278" i="12" s="1"/>
  <c r="AC278" i="12"/>
  <c r="H278" i="12" s="1"/>
  <c r="AB278" i="12"/>
  <c r="AA278" i="12"/>
  <c r="Z278" i="12"/>
  <c r="O278" i="12"/>
  <c r="AD277" i="12"/>
  <c r="I277" i="12" s="1"/>
  <c r="AC277" i="12"/>
  <c r="H277" i="12" s="1"/>
  <c r="AB277" i="12"/>
  <c r="AA277" i="12"/>
  <c r="Z277" i="12"/>
  <c r="O277" i="12"/>
  <c r="AD276" i="12"/>
  <c r="I276" i="12" s="1"/>
  <c r="AC276" i="12"/>
  <c r="H276" i="12" s="1"/>
  <c r="AB276" i="12"/>
  <c r="AA276" i="12"/>
  <c r="Z276" i="12"/>
  <c r="O276" i="12"/>
  <c r="AD275" i="12"/>
  <c r="I275" i="12" s="1"/>
  <c r="AC275" i="12"/>
  <c r="H275" i="12" s="1"/>
  <c r="AB275" i="12"/>
  <c r="AA275" i="12"/>
  <c r="Z275" i="12"/>
  <c r="O275" i="12"/>
  <c r="AD274" i="12"/>
  <c r="I274" i="12" s="1"/>
  <c r="AC274" i="12"/>
  <c r="H274" i="12" s="1"/>
  <c r="AB274" i="12"/>
  <c r="AA274" i="12"/>
  <c r="Z274" i="12"/>
  <c r="O274" i="12"/>
  <c r="AD273" i="12"/>
  <c r="I273" i="12" s="1"/>
  <c r="AC273" i="12"/>
  <c r="H273" i="12" s="1"/>
  <c r="AB273" i="12"/>
  <c r="AA273" i="12"/>
  <c r="Z273" i="12"/>
  <c r="O273" i="12"/>
  <c r="AD272" i="12"/>
  <c r="I272" i="12" s="1"/>
  <c r="AC272" i="12"/>
  <c r="H272" i="12" s="1"/>
  <c r="AB272" i="12"/>
  <c r="AA272" i="12"/>
  <c r="Z272" i="12"/>
  <c r="O272" i="12"/>
  <c r="AD271" i="12"/>
  <c r="I271" i="12" s="1"/>
  <c r="AC271" i="12"/>
  <c r="H271" i="12" s="1"/>
  <c r="AB271" i="12"/>
  <c r="AA271" i="12"/>
  <c r="Z271" i="12"/>
  <c r="O271" i="12"/>
  <c r="AD270" i="12"/>
  <c r="I270" i="12" s="1"/>
  <c r="AC270" i="12"/>
  <c r="H270" i="12" s="1"/>
  <c r="AB270" i="12"/>
  <c r="AA270" i="12"/>
  <c r="Z270" i="12"/>
  <c r="O270" i="12"/>
  <c r="AD269" i="12"/>
  <c r="I269" i="12" s="1"/>
  <c r="AC269" i="12"/>
  <c r="H269" i="12" s="1"/>
  <c r="AB269" i="12"/>
  <c r="AA269" i="12"/>
  <c r="Z269" i="12"/>
  <c r="O269" i="12"/>
  <c r="AD268" i="12"/>
  <c r="I268" i="12" s="1"/>
  <c r="AC268" i="12"/>
  <c r="H268" i="12" s="1"/>
  <c r="AB268" i="12"/>
  <c r="AA268" i="12"/>
  <c r="Z268" i="12"/>
  <c r="O268" i="12"/>
  <c r="AD267" i="12"/>
  <c r="I267" i="12" s="1"/>
  <c r="AC267" i="12"/>
  <c r="H267" i="12" s="1"/>
  <c r="AB267" i="12"/>
  <c r="AA267" i="12"/>
  <c r="Z267" i="12"/>
  <c r="O267" i="12"/>
  <c r="AD266" i="12"/>
  <c r="I266" i="12" s="1"/>
  <c r="AC266" i="12"/>
  <c r="H266" i="12" s="1"/>
  <c r="AB266" i="12"/>
  <c r="AA266" i="12"/>
  <c r="Z266" i="12"/>
  <c r="O266" i="12"/>
  <c r="AD265" i="12"/>
  <c r="I265" i="12" s="1"/>
  <c r="AC265" i="12"/>
  <c r="H265" i="12" s="1"/>
  <c r="AB265" i="12"/>
  <c r="AA265" i="12"/>
  <c r="Z265" i="12"/>
  <c r="O265" i="12"/>
  <c r="AD264" i="12"/>
  <c r="I264" i="12" s="1"/>
  <c r="AC264" i="12"/>
  <c r="H264" i="12" s="1"/>
  <c r="AB264" i="12"/>
  <c r="AA264" i="12"/>
  <c r="Z264" i="12"/>
  <c r="O264" i="12"/>
  <c r="AD263" i="12"/>
  <c r="I263" i="12" s="1"/>
  <c r="AC263" i="12"/>
  <c r="H263" i="12" s="1"/>
  <c r="AB263" i="12"/>
  <c r="AA263" i="12"/>
  <c r="Z263" i="12"/>
  <c r="O263" i="12"/>
  <c r="AD262" i="12"/>
  <c r="I262" i="12" s="1"/>
  <c r="AC262" i="12"/>
  <c r="H262" i="12" s="1"/>
  <c r="AB262" i="12"/>
  <c r="AA262" i="12"/>
  <c r="Z262" i="12"/>
  <c r="O262" i="12"/>
  <c r="AD261" i="12"/>
  <c r="I261" i="12" s="1"/>
  <c r="AC261" i="12"/>
  <c r="H261" i="12" s="1"/>
  <c r="AB261" i="12"/>
  <c r="AA261" i="12"/>
  <c r="Z261" i="12"/>
  <c r="O261" i="12"/>
  <c r="AD260" i="12"/>
  <c r="I260" i="12" s="1"/>
  <c r="AC260" i="12"/>
  <c r="H260" i="12" s="1"/>
  <c r="AB260" i="12"/>
  <c r="AA260" i="12"/>
  <c r="Z260" i="12"/>
  <c r="O260" i="12"/>
  <c r="AD259" i="12"/>
  <c r="I259" i="12" s="1"/>
  <c r="AC259" i="12"/>
  <c r="H259" i="12" s="1"/>
  <c r="AB259" i="12"/>
  <c r="AA259" i="12"/>
  <c r="Z259" i="12"/>
  <c r="O259" i="12"/>
  <c r="AD258" i="12"/>
  <c r="I258" i="12" s="1"/>
  <c r="AC258" i="12"/>
  <c r="H258" i="12" s="1"/>
  <c r="AB258" i="12"/>
  <c r="AA258" i="12"/>
  <c r="Z258" i="12"/>
  <c r="O258" i="12"/>
  <c r="AD257" i="12"/>
  <c r="I257" i="12" s="1"/>
  <c r="AC257" i="12"/>
  <c r="H257" i="12" s="1"/>
  <c r="AB257" i="12"/>
  <c r="AA257" i="12"/>
  <c r="Z257" i="12"/>
  <c r="O257" i="12"/>
  <c r="AD256" i="12"/>
  <c r="I256" i="12" s="1"/>
  <c r="AC256" i="12"/>
  <c r="H256" i="12" s="1"/>
  <c r="AB256" i="12"/>
  <c r="AA256" i="12"/>
  <c r="Z256" i="12"/>
  <c r="O256" i="12"/>
  <c r="AD255" i="12"/>
  <c r="I255" i="12" s="1"/>
  <c r="AC255" i="12"/>
  <c r="H255" i="12" s="1"/>
  <c r="AB255" i="12"/>
  <c r="AA255" i="12"/>
  <c r="Z255" i="12"/>
  <c r="O255" i="12"/>
  <c r="AD254" i="12"/>
  <c r="I254" i="12" s="1"/>
  <c r="AC254" i="12"/>
  <c r="H254" i="12" s="1"/>
  <c r="AB254" i="12"/>
  <c r="AA254" i="12"/>
  <c r="Z254" i="12"/>
  <c r="O254" i="12"/>
  <c r="AD253" i="12"/>
  <c r="I253" i="12" s="1"/>
  <c r="AC253" i="12"/>
  <c r="H253" i="12" s="1"/>
  <c r="AB253" i="12"/>
  <c r="AA253" i="12"/>
  <c r="Z253" i="12"/>
  <c r="O253" i="12"/>
  <c r="AD252" i="12"/>
  <c r="I252" i="12" s="1"/>
  <c r="AC252" i="12"/>
  <c r="H252" i="12" s="1"/>
  <c r="AB252" i="12"/>
  <c r="AA252" i="12"/>
  <c r="Z252" i="12"/>
  <c r="O252" i="12"/>
  <c r="AD251" i="12"/>
  <c r="I251" i="12" s="1"/>
  <c r="AC251" i="12"/>
  <c r="H251" i="12" s="1"/>
  <c r="AB251" i="12"/>
  <c r="AA251" i="12"/>
  <c r="Z251" i="12"/>
  <c r="O251" i="12"/>
  <c r="AD250" i="12"/>
  <c r="I250" i="12" s="1"/>
  <c r="AC250" i="12"/>
  <c r="H250" i="12" s="1"/>
  <c r="AB250" i="12"/>
  <c r="AA250" i="12"/>
  <c r="Z250" i="12"/>
  <c r="O250" i="12"/>
  <c r="AD249" i="12"/>
  <c r="I249" i="12" s="1"/>
  <c r="AC249" i="12"/>
  <c r="H249" i="12" s="1"/>
  <c r="AB249" i="12"/>
  <c r="AA249" i="12"/>
  <c r="Z249" i="12"/>
  <c r="O249" i="12"/>
  <c r="AD248" i="12"/>
  <c r="I248" i="12" s="1"/>
  <c r="AC248" i="12"/>
  <c r="H248" i="12" s="1"/>
  <c r="AB248" i="12"/>
  <c r="AA248" i="12"/>
  <c r="Z248" i="12"/>
  <c r="O248" i="12"/>
  <c r="AD247" i="12"/>
  <c r="I247" i="12" s="1"/>
  <c r="AC247" i="12"/>
  <c r="H247" i="12" s="1"/>
  <c r="AB247" i="12"/>
  <c r="AA247" i="12"/>
  <c r="Z247" i="12"/>
  <c r="O247" i="12"/>
  <c r="AD246" i="12"/>
  <c r="I246" i="12" s="1"/>
  <c r="AC246" i="12"/>
  <c r="H246" i="12" s="1"/>
  <c r="AB246" i="12"/>
  <c r="AA246" i="12"/>
  <c r="Z246" i="12"/>
  <c r="O246" i="12"/>
  <c r="AD245" i="12"/>
  <c r="I245" i="12" s="1"/>
  <c r="AC245" i="12"/>
  <c r="H245" i="12" s="1"/>
  <c r="AB245" i="12"/>
  <c r="AA245" i="12"/>
  <c r="Z245" i="12"/>
  <c r="O245" i="12"/>
  <c r="AD244" i="12"/>
  <c r="I244" i="12" s="1"/>
  <c r="AC244" i="12"/>
  <c r="H244" i="12" s="1"/>
  <c r="AB244" i="12"/>
  <c r="AA244" i="12"/>
  <c r="Z244" i="12"/>
  <c r="O244" i="12"/>
  <c r="AD243" i="12"/>
  <c r="I243" i="12" s="1"/>
  <c r="AC243" i="12"/>
  <c r="H243" i="12" s="1"/>
  <c r="AB243" i="12"/>
  <c r="AA243" i="12"/>
  <c r="Z243" i="12"/>
  <c r="O243" i="12"/>
  <c r="AD242" i="12"/>
  <c r="I242" i="12" s="1"/>
  <c r="AC242" i="12"/>
  <c r="H242" i="12" s="1"/>
  <c r="AB242" i="12"/>
  <c r="AA242" i="12"/>
  <c r="Z242" i="12"/>
  <c r="O242" i="12"/>
  <c r="AD241" i="12"/>
  <c r="I241" i="12" s="1"/>
  <c r="AC241" i="12"/>
  <c r="H241" i="12" s="1"/>
  <c r="AB241" i="12"/>
  <c r="AA241" i="12"/>
  <c r="Z241" i="12"/>
  <c r="O241" i="12"/>
  <c r="AD240" i="12"/>
  <c r="I240" i="12" s="1"/>
  <c r="AC240" i="12"/>
  <c r="H240" i="12" s="1"/>
  <c r="AB240" i="12"/>
  <c r="AA240" i="12"/>
  <c r="Z240" i="12"/>
  <c r="O240" i="12"/>
  <c r="AD239" i="12"/>
  <c r="I239" i="12" s="1"/>
  <c r="AC239" i="12"/>
  <c r="H239" i="12" s="1"/>
  <c r="AB239" i="12"/>
  <c r="AA239" i="12"/>
  <c r="Z239" i="12"/>
  <c r="O239" i="12"/>
  <c r="AD238" i="12"/>
  <c r="I238" i="12" s="1"/>
  <c r="AC238" i="12"/>
  <c r="H238" i="12" s="1"/>
  <c r="AB238" i="12"/>
  <c r="AA238" i="12"/>
  <c r="Z238" i="12"/>
  <c r="O238" i="12"/>
  <c r="AD237" i="12"/>
  <c r="I237" i="12" s="1"/>
  <c r="AC237" i="12"/>
  <c r="H237" i="12" s="1"/>
  <c r="AB237" i="12"/>
  <c r="AA237" i="12"/>
  <c r="Z237" i="12"/>
  <c r="O237" i="12"/>
  <c r="AD236" i="12"/>
  <c r="I236" i="12" s="1"/>
  <c r="AC236" i="12"/>
  <c r="H236" i="12" s="1"/>
  <c r="AB236" i="12"/>
  <c r="AA236" i="12"/>
  <c r="Z236" i="12"/>
  <c r="O236" i="12"/>
  <c r="AD235" i="12"/>
  <c r="I235" i="12" s="1"/>
  <c r="AC235" i="12"/>
  <c r="H235" i="12" s="1"/>
  <c r="AB235" i="12"/>
  <c r="AA235" i="12"/>
  <c r="Z235" i="12"/>
  <c r="O235" i="12"/>
  <c r="AD234" i="12"/>
  <c r="I234" i="12" s="1"/>
  <c r="AC234" i="12"/>
  <c r="H234" i="12" s="1"/>
  <c r="AB234" i="12"/>
  <c r="AA234" i="12"/>
  <c r="Z234" i="12"/>
  <c r="O234" i="12"/>
  <c r="AD233" i="12"/>
  <c r="I233" i="12" s="1"/>
  <c r="AC233" i="12"/>
  <c r="H233" i="12" s="1"/>
  <c r="AB233" i="12"/>
  <c r="AA233" i="12"/>
  <c r="Z233" i="12"/>
  <c r="O233" i="12"/>
  <c r="AD232" i="12"/>
  <c r="I232" i="12" s="1"/>
  <c r="AC232" i="12"/>
  <c r="H232" i="12" s="1"/>
  <c r="AB232" i="12"/>
  <c r="AA232" i="12"/>
  <c r="Z232" i="12"/>
  <c r="O232" i="12"/>
  <c r="AD231" i="12"/>
  <c r="I231" i="12" s="1"/>
  <c r="AC231" i="12"/>
  <c r="H231" i="12" s="1"/>
  <c r="AB231" i="12"/>
  <c r="AA231" i="12"/>
  <c r="Z231" i="12"/>
  <c r="O231" i="12"/>
  <c r="AD230" i="12"/>
  <c r="I230" i="12" s="1"/>
  <c r="AC230" i="12"/>
  <c r="H230" i="12" s="1"/>
  <c r="AB230" i="12"/>
  <c r="AA230" i="12"/>
  <c r="Z230" i="12"/>
  <c r="O230" i="12"/>
  <c r="AD229" i="12"/>
  <c r="I229" i="12" s="1"/>
  <c r="AC229" i="12"/>
  <c r="H229" i="12" s="1"/>
  <c r="AB229" i="12"/>
  <c r="AA229" i="12"/>
  <c r="Z229" i="12"/>
  <c r="O229" i="12"/>
  <c r="AD228" i="12"/>
  <c r="I228" i="12" s="1"/>
  <c r="AC228" i="12"/>
  <c r="H228" i="12" s="1"/>
  <c r="AB228" i="12"/>
  <c r="AA228" i="12"/>
  <c r="Z228" i="12"/>
  <c r="O228" i="12"/>
  <c r="AD227" i="12"/>
  <c r="I227" i="12" s="1"/>
  <c r="AC227" i="12"/>
  <c r="H227" i="12" s="1"/>
  <c r="AB227" i="12"/>
  <c r="AA227" i="12"/>
  <c r="Z227" i="12"/>
  <c r="O227" i="12"/>
  <c r="AD226" i="12"/>
  <c r="I226" i="12" s="1"/>
  <c r="AC226" i="12"/>
  <c r="H226" i="12" s="1"/>
  <c r="AB226" i="12"/>
  <c r="AA226" i="12"/>
  <c r="Z226" i="12"/>
  <c r="O226" i="12"/>
  <c r="AD225" i="12"/>
  <c r="I225" i="12" s="1"/>
  <c r="AC225" i="12"/>
  <c r="H225" i="12" s="1"/>
  <c r="AB225" i="12"/>
  <c r="AA225" i="12"/>
  <c r="Z225" i="12"/>
  <c r="O225" i="12"/>
  <c r="AD224" i="12"/>
  <c r="I224" i="12" s="1"/>
  <c r="AC224" i="12"/>
  <c r="H224" i="12" s="1"/>
  <c r="AB224" i="12"/>
  <c r="AA224" i="12"/>
  <c r="Z224" i="12"/>
  <c r="O224" i="12"/>
  <c r="C224" i="12"/>
  <c r="C225" i="12" s="1"/>
  <c r="C226" i="12" s="1"/>
  <c r="C227" i="12" s="1"/>
  <c r="C228" i="12" s="1"/>
  <c r="C229" i="12" s="1"/>
  <c r="C230" i="12" s="1"/>
  <c r="C231" i="12" s="1"/>
  <c r="C232" i="12" s="1"/>
  <c r="C233" i="12" s="1"/>
  <c r="C234" i="12" s="1"/>
  <c r="C235" i="12" s="1"/>
  <c r="C236" i="12" s="1"/>
  <c r="C237" i="12" s="1"/>
  <c r="C238" i="12" s="1"/>
  <c r="C239" i="12" s="1"/>
  <c r="C240" i="12" s="1"/>
  <c r="C241" i="12" s="1"/>
  <c r="C242" i="12" s="1"/>
  <c r="C243" i="12" s="1"/>
  <c r="C244" i="12" s="1"/>
  <c r="C245" i="12" s="1"/>
  <c r="C246" i="12" s="1"/>
  <c r="C247" i="12" s="1"/>
  <c r="C248" i="12" s="1"/>
  <c r="C249" i="12" s="1"/>
  <c r="C250" i="12" s="1"/>
  <c r="C251" i="12" s="1"/>
  <c r="C252" i="12" s="1"/>
  <c r="C253" i="12" s="1"/>
  <c r="C254" i="12" s="1"/>
  <c r="C255" i="12" s="1"/>
  <c r="C256" i="12" s="1"/>
  <c r="C257" i="12" s="1"/>
  <c r="C258" i="12" s="1"/>
  <c r="C259" i="12" s="1"/>
  <c r="C260" i="12" s="1"/>
  <c r="C261" i="12" s="1"/>
  <c r="C262" i="12" s="1"/>
  <c r="C263" i="12" s="1"/>
  <c r="C264" i="12" s="1"/>
  <c r="C265" i="12" s="1"/>
  <c r="C266" i="12" s="1"/>
  <c r="C267" i="12" s="1"/>
  <c r="C268" i="12" s="1"/>
  <c r="C269" i="12" s="1"/>
  <c r="C270" i="12" s="1"/>
  <c r="C271" i="12" s="1"/>
  <c r="C272" i="12" s="1"/>
  <c r="C273" i="12" s="1"/>
  <c r="C274" i="12" s="1"/>
  <c r="C275" i="12" s="1"/>
  <c r="C276" i="12" s="1"/>
  <c r="C277" i="12" s="1"/>
  <c r="C278" i="12" s="1"/>
  <c r="C279" i="12" s="1"/>
  <c r="C280" i="12" s="1"/>
  <c r="C281" i="12" s="1"/>
  <c r="C282" i="12" s="1"/>
  <c r="C283" i="12" s="1"/>
  <c r="C284" i="12" s="1"/>
  <c r="C285" i="12" s="1"/>
  <c r="C286" i="12" s="1"/>
  <c r="C287" i="12" s="1"/>
  <c r="C288" i="12" s="1"/>
  <c r="C289" i="12" s="1"/>
  <c r="C290" i="12" s="1"/>
  <c r="C291" i="12" s="1"/>
  <c r="C292" i="12" s="1"/>
  <c r="C293" i="12" s="1"/>
  <c r="C294" i="12" s="1"/>
  <c r="C295" i="12" s="1"/>
  <c r="C296" i="12" s="1"/>
  <c r="C297" i="12" s="1"/>
  <c r="C298" i="12" s="1"/>
  <c r="C299" i="12" s="1"/>
  <c r="C300" i="12" s="1"/>
  <c r="C301" i="12" s="1"/>
  <c r="C302" i="12" s="1"/>
  <c r="C303" i="12" s="1"/>
  <c r="C304" i="12" s="1"/>
  <c r="C305" i="12" s="1"/>
  <c r="C306" i="12" s="1"/>
  <c r="C307" i="12" s="1"/>
  <c r="C308" i="12" s="1"/>
  <c r="C309" i="12" s="1"/>
  <c r="AD223" i="12"/>
  <c r="I223" i="12" s="1"/>
  <c r="AC223" i="12"/>
  <c r="H223" i="12" s="1"/>
  <c r="AB223" i="12"/>
  <c r="AA223" i="12"/>
  <c r="Z223" i="12"/>
  <c r="O223" i="12"/>
  <c r="AD222" i="12"/>
  <c r="I222" i="12" s="1"/>
  <c r="AC222" i="12"/>
  <c r="H222" i="12" s="1"/>
  <c r="AB222" i="12"/>
  <c r="AA222" i="12"/>
  <c r="Z222" i="12"/>
  <c r="O222" i="12"/>
  <c r="AD221" i="12"/>
  <c r="I221" i="12" s="1"/>
  <c r="AC221" i="12"/>
  <c r="H221" i="12" s="1"/>
  <c r="AB221" i="12"/>
  <c r="AA221" i="12"/>
  <c r="Z221" i="12"/>
  <c r="O221" i="12"/>
  <c r="AD220" i="12"/>
  <c r="I220" i="12" s="1"/>
  <c r="AC220" i="12"/>
  <c r="H220" i="12" s="1"/>
  <c r="AB220" i="12"/>
  <c r="AA220" i="12"/>
  <c r="Z220" i="12"/>
  <c r="O220" i="12"/>
  <c r="AD219" i="12"/>
  <c r="I219" i="12" s="1"/>
  <c r="AC219" i="12"/>
  <c r="H219" i="12" s="1"/>
  <c r="AB219" i="12"/>
  <c r="AA219" i="12"/>
  <c r="Z219" i="12"/>
  <c r="O219" i="12"/>
  <c r="AD218" i="12"/>
  <c r="I218" i="12" s="1"/>
  <c r="AC218" i="12"/>
  <c r="H218" i="12" s="1"/>
  <c r="AB218" i="12"/>
  <c r="AA218" i="12"/>
  <c r="Z218" i="12"/>
  <c r="O218" i="12"/>
  <c r="AD217" i="12"/>
  <c r="I217" i="12" s="1"/>
  <c r="AC217" i="12"/>
  <c r="H217" i="12" s="1"/>
  <c r="AB217" i="12"/>
  <c r="AA217" i="12"/>
  <c r="Z217" i="12"/>
  <c r="O217" i="12"/>
  <c r="AD216" i="12"/>
  <c r="I216" i="12" s="1"/>
  <c r="AC216" i="12"/>
  <c r="H216" i="12" s="1"/>
  <c r="AB216" i="12"/>
  <c r="AA216" i="12"/>
  <c r="Z216" i="12"/>
  <c r="O216" i="12"/>
  <c r="AD215" i="12"/>
  <c r="I215" i="12" s="1"/>
  <c r="AC215" i="12"/>
  <c r="H215" i="12" s="1"/>
  <c r="AB215" i="12"/>
  <c r="AA215" i="12"/>
  <c r="Z215" i="12"/>
  <c r="O215" i="12"/>
  <c r="AD214" i="12"/>
  <c r="I214" i="12" s="1"/>
  <c r="AC214" i="12"/>
  <c r="H214" i="12" s="1"/>
  <c r="AB214" i="12"/>
  <c r="AA214" i="12"/>
  <c r="Z214" i="12"/>
  <c r="O214" i="12"/>
  <c r="AD213" i="12"/>
  <c r="I213" i="12" s="1"/>
  <c r="AC213" i="12"/>
  <c r="H213" i="12" s="1"/>
  <c r="AB213" i="12"/>
  <c r="AA213" i="12"/>
  <c r="Z213" i="12"/>
  <c r="O213" i="12"/>
  <c r="AD212" i="12"/>
  <c r="I212" i="12" s="1"/>
  <c r="AC212" i="12"/>
  <c r="H212" i="12" s="1"/>
  <c r="AB212" i="12"/>
  <c r="AA212" i="12"/>
  <c r="Z212" i="12"/>
  <c r="O212" i="12"/>
  <c r="AD211" i="12"/>
  <c r="I211" i="12" s="1"/>
  <c r="AC211" i="12"/>
  <c r="H211" i="12" s="1"/>
  <c r="AB211" i="12"/>
  <c r="AA211" i="12"/>
  <c r="Z211" i="12"/>
  <c r="O211" i="12"/>
  <c r="AD210" i="12"/>
  <c r="I210" i="12" s="1"/>
  <c r="AC210" i="12"/>
  <c r="H210" i="12" s="1"/>
  <c r="AB210" i="12"/>
  <c r="AA210" i="12"/>
  <c r="Z210" i="12"/>
  <c r="O210" i="12"/>
  <c r="AD209" i="12"/>
  <c r="I209" i="12" s="1"/>
  <c r="AC209" i="12"/>
  <c r="H209" i="12" s="1"/>
  <c r="AB209" i="12"/>
  <c r="AA209" i="12"/>
  <c r="Z209" i="12"/>
  <c r="O209" i="12"/>
  <c r="AD208" i="12"/>
  <c r="I208" i="12" s="1"/>
  <c r="AC208" i="12"/>
  <c r="H208" i="12" s="1"/>
  <c r="AB208" i="12"/>
  <c r="AA208" i="12"/>
  <c r="Z208" i="12"/>
  <c r="O208" i="12"/>
  <c r="AD207" i="12"/>
  <c r="I207" i="12" s="1"/>
  <c r="AC207" i="12"/>
  <c r="H207" i="12" s="1"/>
  <c r="AB207" i="12"/>
  <c r="AA207" i="12"/>
  <c r="Z207" i="12"/>
  <c r="O207" i="12"/>
  <c r="AD206" i="12"/>
  <c r="I206" i="12" s="1"/>
  <c r="AC206" i="12"/>
  <c r="H206" i="12" s="1"/>
  <c r="AB206" i="12"/>
  <c r="AA206" i="12"/>
  <c r="Z206" i="12"/>
  <c r="O206" i="12"/>
  <c r="AD205" i="12"/>
  <c r="I205" i="12" s="1"/>
  <c r="AC205" i="12"/>
  <c r="H205" i="12" s="1"/>
  <c r="AB205" i="12"/>
  <c r="AA205" i="12"/>
  <c r="Z205" i="12"/>
  <c r="O205" i="12"/>
  <c r="AD204" i="12"/>
  <c r="I204" i="12" s="1"/>
  <c r="AC204" i="12"/>
  <c r="H204" i="12" s="1"/>
  <c r="AB204" i="12"/>
  <c r="AA204" i="12"/>
  <c r="Z204" i="12"/>
  <c r="O204" i="12"/>
  <c r="AD203" i="12"/>
  <c r="I203" i="12" s="1"/>
  <c r="AC203" i="12"/>
  <c r="H203" i="12" s="1"/>
  <c r="AB203" i="12"/>
  <c r="AA203" i="12"/>
  <c r="Z203" i="12"/>
  <c r="O203" i="12"/>
  <c r="AD202" i="12"/>
  <c r="I202" i="12" s="1"/>
  <c r="AC202" i="12"/>
  <c r="H202" i="12" s="1"/>
  <c r="AB202" i="12"/>
  <c r="AA202" i="12"/>
  <c r="Z202" i="12"/>
  <c r="O202" i="12"/>
  <c r="AD201" i="12"/>
  <c r="I201" i="12" s="1"/>
  <c r="AC201" i="12"/>
  <c r="H201" i="12" s="1"/>
  <c r="AB201" i="12"/>
  <c r="AA201" i="12"/>
  <c r="Z201" i="12"/>
  <c r="O201" i="12"/>
  <c r="AD200" i="12"/>
  <c r="I200" i="12" s="1"/>
  <c r="AC200" i="12"/>
  <c r="H200" i="12" s="1"/>
  <c r="AB200" i="12"/>
  <c r="AA200" i="12"/>
  <c r="Z200" i="12"/>
  <c r="O200" i="12"/>
  <c r="AD199" i="12"/>
  <c r="I199" i="12" s="1"/>
  <c r="AC199" i="12"/>
  <c r="H199" i="12" s="1"/>
  <c r="AB199" i="12"/>
  <c r="AA199" i="12"/>
  <c r="Z199" i="12"/>
  <c r="O199" i="12"/>
  <c r="AD198" i="12"/>
  <c r="I198" i="12" s="1"/>
  <c r="AC198" i="12"/>
  <c r="H198" i="12" s="1"/>
  <c r="AB198" i="12"/>
  <c r="AA198" i="12"/>
  <c r="Z198" i="12"/>
  <c r="O198" i="12"/>
  <c r="AD197" i="12"/>
  <c r="I197" i="12" s="1"/>
  <c r="AC197" i="12"/>
  <c r="H197" i="12" s="1"/>
  <c r="AB197" i="12"/>
  <c r="AA197" i="12"/>
  <c r="Z197" i="12"/>
  <c r="O197" i="12"/>
  <c r="AD196" i="12"/>
  <c r="I196" i="12" s="1"/>
  <c r="AC196" i="12"/>
  <c r="H196" i="12" s="1"/>
  <c r="AB196" i="12"/>
  <c r="AA196" i="12"/>
  <c r="Z196" i="12"/>
  <c r="O196" i="12"/>
  <c r="AD195" i="12"/>
  <c r="I195" i="12" s="1"/>
  <c r="AC195" i="12"/>
  <c r="H195" i="12" s="1"/>
  <c r="AB195" i="12"/>
  <c r="AA195" i="12"/>
  <c r="Z195" i="12"/>
  <c r="O195" i="12"/>
  <c r="AD194" i="12"/>
  <c r="I194" i="12" s="1"/>
  <c r="AC194" i="12"/>
  <c r="H194" i="12" s="1"/>
  <c r="AB194" i="12"/>
  <c r="AA194" i="12"/>
  <c r="Z194" i="12"/>
  <c r="O194" i="12"/>
  <c r="AD193" i="12"/>
  <c r="I193" i="12" s="1"/>
  <c r="AC193" i="12"/>
  <c r="H193" i="12" s="1"/>
  <c r="AB193" i="12"/>
  <c r="AA193" i="12"/>
  <c r="Z193" i="12"/>
  <c r="O193" i="12"/>
  <c r="AD192" i="12"/>
  <c r="I192" i="12" s="1"/>
  <c r="AC192" i="12"/>
  <c r="H192" i="12" s="1"/>
  <c r="AB192" i="12"/>
  <c r="AA192" i="12"/>
  <c r="Z192" i="12"/>
  <c r="O192" i="12"/>
  <c r="AD191" i="12"/>
  <c r="I191" i="12" s="1"/>
  <c r="AC191" i="12"/>
  <c r="H191" i="12" s="1"/>
  <c r="AB191" i="12"/>
  <c r="AA191" i="12"/>
  <c r="Z191" i="12"/>
  <c r="O191" i="12"/>
  <c r="AD190" i="12"/>
  <c r="I190" i="12" s="1"/>
  <c r="AC190" i="12"/>
  <c r="H190" i="12" s="1"/>
  <c r="AB190" i="12"/>
  <c r="AA190" i="12"/>
  <c r="Z190" i="12"/>
  <c r="O190" i="12"/>
  <c r="AD189" i="12"/>
  <c r="I189" i="12" s="1"/>
  <c r="AC189" i="12"/>
  <c r="H189" i="12" s="1"/>
  <c r="AB189" i="12"/>
  <c r="AA189" i="12"/>
  <c r="Z189" i="12"/>
  <c r="O189" i="12"/>
  <c r="AD188" i="12"/>
  <c r="I188" i="12" s="1"/>
  <c r="AC188" i="12"/>
  <c r="H188" i="12" s="1"/>
  <c r="AB188" i="12"/>
  <c r="AA188" i="12"/>
  <c r="Z188" i="12"/>
  <c r="O188" i="12"/>
  <c r="AD187" i="12"/>
  <c r="I187" i="12" s="1"/>
  <c r="AC187" i="12"/>
  <c r="H187" i="12" s="1"/>
  <c r="AB187" i="12"/>
  <c r="AA187" i="12"/>
  <c r="Z187" i="12"/>
  <c r="O187" i="12"/>
  <c r="AD186" i="12"/>
  <c r="I186" i="12" s="1"/>
  <c r="AC186" i="12"/>
  <c r="H186" i="12" s="1"/>
  <c r="AB186" i="12"/>
  <c r="AA186" i="12"/>
  <c r="Z186" i="12"/>
  <c r="O186" i="12"/>
  <c r="AD185" i="12"/>
  <c r="I185" i="12" s="1"/>
  <c r="AC185" i="12"/>
  <c r="H185" i="12" s="1"/>
  <c r="AB185" i="12"/>
  <c r="AA185" i="12"/>
  <c r="Z185" i="12"/>
  <c r="O185" i="12"/>
  <c r="AD184" i="12"/>
  <c r="I184" i="12" s="1"/>
  <c r="AC184" i="12"/>
  <c r="H184" i="12" s="1"/>
  <c r="AB184" i="12"/>
  <c r="AA184" i="12"/>
  <c r="Z184" i="12"/>
  <c r="O184" i="12"/>
  <c r="AD183" i="12"/>
  <c r="I183" i="12" s="1"/>
  <c r="AC183" i="12"/>
  <c r="H183" i="12" s="1"/>
  <c r="AB183" i="12"/>
  <c r="AA183" i="12"/>
  <c r="Z183" i="12"/>
  <c r="O183" i="12"/>
  <c r="AD182" i="12"/>
  <c r="I182" i="12" s="1"/>
  <c r="AC182" i="12"/>
  <c r="H182" i="12" s="1"/>
  <c r="AB182" i="12"/>
  <c r="AA182" i="12"/>
  <c r="Z182" i="12"/>
  <c r="O182" i="12"/>
  <c r="AJ181" i="12"/>
  <c r="AL181" i="12" s="1"/>
  <c r="AD181" i="12"/>
  <c r="I181" i="12" s="1"/>
  <c r="AC181" i="12"/>
  <c r="H181" i="12" s="1"/>
  <c r="AB181" i="12"/>
  <c r="AA181" i="12"/>
  <c r="Z181" i="12"/>
  <c r="O181" i="12"/>
  <c r="AD180" i="12"/>
  <c r="I180" i="12" s="1"/>
  <c r="AC180" i="12"/>
  <c r="H180" i="12" s="1"/>
  <c r="AB180" i="12"/>
  <c r="AA180" i="12"/>
  <c r="Z180" i="12"/>
  <c r="O180" i="12"/>
  <c r="AD179" i="12"/>
  <c r="I179" i="12" s="1"/>
  <c r="AC179" i="12"/>
  <c r="H179" i="12" s="1"/>
  <c r="AB179" i="12"/>
  <c r="AA179" i="12"/>
  <c r="Z179" i="12"/>
  <c r="O179" i="12"/>
  <c r="AD178" i="12"/>
  <c r="I178" i="12" s="1"/>
  <c r="AC178" i="12"/>
  <c r="H178" i="12" s="1"/>
  <c r="AB178" i="12"/>
  <c r="AA178" i="12"/>
  <c r="Z178" i="12"/>
  <c r="O178" i="12"/>
  <c r="AD177" i="12"/>
  <c r="I177" i="12" s="1"/>
  <c r="AC177" i="12"/>
  <c r="H177" i="12" s="1"/>
  <c r="AB177" i="12"/>
  <c r="AA177" i="12"/>
  <c r="Z177" i="12"/>
  <c r="O177" i="12"/>
  <c r="AD176" i="12"/>
  <c r="I176" i="12" s="1"/>
  <c r="AC176" i="12"/>
  <c r="H176" i="12" s="1"/>
  <c r="AB176" i="12"/>
  <c r="AA176" i="12"/>
  <c r="Z176" i="12"/>
  <c r="O176" i="12"/>
  <c r="C176" i="12"/>
  <c r="C177" i="12" s="1"/>
  <c r="C178" i="12" s="1"/>
  <c r="C179" i="12" s="1"/>
  <c r="C180" i="12" s="1"/>
  <c r="C181" i="12" s="1"/>
  <c r="C182" i="12" s="1"/>
  <c r="C183" i="12" s="1"/>
  <c r="C184" i="12" s="1"/>
  <c r="C185" i="12" s="1"/>
  <c r="C186" i="12" s="1"/>
  <c r="C187" i="12" s="1"/>
  <c r="C188" i="12" s="1"/>
  <c r="C189" i="12" s="1"/>
  <c r="C190" i="12" s="1"/>
  <c r="C191" i="12" s="1"/>
  <c r="C192" i="12" s="1"/>
  <c r="C193" i="12" s="1"/>
  <c r="C194" i="12" s="1"/>
  <c r="C195" i="12" s="1"/>
  <c r="C196" i="12" s="1"/>
  <c r="C197" i="12" s="1"/>
  <c r="C198" i="12" s="1"/>
  <c r="C199" i="12" s="1"/>
  <c r="C200" i="12" s="1"/>
  <c r="C201" i="12" s="1"/>
  <c r="C202" i="12" s="1"/>
  <c r="C203" i="12" s="1"/>
  <c r="C204" i="12" s="1"/>
  <c r="C205" i="12" s="1"/>
  <c r="C206" i="12" s="1"/>
  <c r="C207" i="12" s="1"/>
  <c r="C208" i="12" s="1"/>
  <c r="C209" i="12" s="1"/>
  <c r="C210" i="12" s="1"/>
  <c r="C211" i="12" s="1"/>
  <c r="C212" i="12" s="1"/>
  <c r="C213" i="12" s="1"/>
  <c r="C214" i="12" s="1"/>
  <c r="C215" i="12" s="1"/>
  <c r="C216" i="12" s="1"/>
  <c r="C217" i="12" s="1"/>
  <c r="C218" i="12" s="1"/>
  <c r="C219" i="12" s="1"/>
  <c r="C220" i="12" s="1"/>
  <c r="C221" i="12" s="1"/>
  <c r="C222" i="12" s="1"/>
  <c r="AD175" i="12"/>
  <c r="I175" i="12" s="1"/>
  <c r="AC175" i="12"/>
  <c r="H175" i="12" s="1"/>
  <c r="AB175" i="12"/>
  <c r="AA175" i="12"/>
  <c r="Z175" i="12"/>
  <c r="O175" i="12"/>
  <c r="AD171" i="12"/>
  <c r="I171" i="12" s="1"/>
  <c r="AC171" i="12"/>
  <c r="H171" i="12" s="1"/>
  <c r="AB171" i="12"/>
  <c r="Z171" i="12"/>
  <c r="O171" i="12"/>
  <c r="AA171" i="12" s="1"/>
  <c r="C171" i="12"/>
  <c r="C172" i="12" s="1"/>
  <c r="C173" i="12" s="1"/>
  <c r="C174" i="12" s="1"/>
  <c r="AD170" i="12"/>
  <c r="I170" i="12" s="1"/>
  <c r="AC170" i="12"/>
  <c r="H170" i="12" s="1"/>
  <c r="AB170" i="12"/>
  <c r="Z170" i="12"/>
  <c r="O170" i="12"/>
  <c r="AA170" i="12" s="1"/>
  <c r="AD169" i="12"/>
  <c r="I169" i="12" s="1"/>
  <c r="AC169" i="12"/>
  <c r="H169" i="12" s="1"/>
  <c r="AB169" i="12"/>
  <c r="AA169" i="12"/>
  <c r="Z169" i="12"/>
  <c r="O169" i="12"/>
  <c r="AD168" i="12"/>
  <c r="I168" i="12" s="1"/>
  <c r="AC168" i="12"/>
  <c r="H168" i="12" s="1"/>
  <c r="AB168" i="12"/>
  <c r="AA168" i="12"/>
  <c r="Z168" i="12"/>
  <c r="O168" i="12"/>
  <c r="AD167" i="12"/>
  <c r="I167" i="12" s="1"/>
  <c r="AC167" i="12"/>
  <c r="H167" i="12" s="1"/>
  <c r="AB167" i="12"/>
  <c r="AA167" i="12"/>
  <c r="Z167" i="12"/>
  <c r="O167" i="12"/>
  <c r="AD166" i="12"/>
  <c r="I166" i="12" s="1"/>
  <c r="AC166" i="12"/>
  <c r="H166" i="12" s="1"/>
  <c r="AB166" i="12"/>
  <c r="AA166" i="12"/>
  <c r="Z166" i="12"/>
  <c r="O166" i="12"/>
  <c r="AD165" i="12"/>
  <c r="I165" i="12" s="1"/>
  <c r="AC165" i="12"/>
  <c r="H165" i="12" s="1"/>
  <c r="AB165" i="12"/>
  <c r="AA165" i="12"/>
  <c r="Z165" i="12"/>
  <c r="O165" i="12"/>
  <c r="AD164" i="12"/>
  <c r="I164" i="12" s="1"/>
  <c r="AC164" i="12"/>
  <c r="H164" i="12" s="1"/>
  <c r="AB164" i="12"/>
  <c r="AA164" i="12"/>
  <c r="Z164" i="12"/>
  <c r="O164" i="12"/>
  <c r="AD163" i="12"/>
  <c r="I163" i="12" s="1"/>
  <c r="AC163" i="12"/>
  <c r="H163" i="12" s="1"/>
  <c r="AB163" i="12"/>
  <c r="AA163" i="12"/>
  <c r="Z163" i="12"/>
  <c r="O163" i="12"/>
  <c r="AD162" i="12"/>
  <c r="I162" i="12" s="1"/>
  <c r="AC162" i="12"/>
  <c r="H162" i="12" s="1"/>
  <c r="AB162" i="12"/>
  <c r="AA162" i="12"/>
  <c r="Z162" i="12"/>
  <c r="O162" i="12"/>
  <c r="AD161" i="12"/>
  <c r="I161" i="12" s="1"/>
  <c r="AC161" i="12"/>
  <c r="H161" i="12" s="1"/>
  <c r="AB161" i="12"/>
  <c r="AA161" i="12"/>
  <c r="Z161" i="12"/>
  <c r="O161" i="12"/>
  <c r="AD160" i="12"/>
  <c r="I160" i="12" s="1"/>
  <c r="AC160" i="12"/>
  <c r="H160" i="12" s="1"/>
  <c r="AB160" i="12"/>
  <c r="AA160" i="12"/>
  <c r="Z160" i="12"/>
  <c r="O160" i="12"/>
  <c r="AD159" i="12"/>
  <c r="I159" i="12" s="1"/>
  <c r="AC159" i="12"/>
  <c r="H159" i="12" s="1"/>
  <c r="AB159" i="12"/>
  <c r="AA159" i="12"/>
  <c r="Z159" i="12"/>
  <c r="O159" i="12"/>
  <c r="AD158" i="12"/>
  <c r="I158" i="12" s="1"/>
  <c r="AC158" i="12"/>
  <c r="H158" i="12" s="1"/>
  <c r="AB158" i="12"/>
  <c r="AA158" i="12"/>
  <c r="Z158" i="12"/>
  <c r="O158" i="12"/>
  <c r="AD157" i="12"/>
  <c r="I157" i="12" s="1"/>
  <c r="AC157" i="12"/>
  <c r="H157" i="12" s="1"/>
  <c r="AB157" i="12"/>
  <c r="AA157" i="12"/>
  <c r="Z157" i="12"/>
  <c r="O157" i="12"/>
  <c r="AD156" i="12"/>
  <c r="I156" i="12" s="1"/>
  <c r="AC156" i="12"/>
  <c r="H156" i="12" s="1"/>
  <c r="AB156" i="12"/>
  <c r="AA156" i="12"/>
  <c r="Z156" i="12"/>
  <c r="O156" i="12"/>
  <c r="AD155" i="12"/>
  <c r="I155" i="12" s="1"/>
  <c r="AC155" i="12"/>
  <c r="H155" i="12" s="1"/>
  <c r="AB155" i="12"/>
  <c r="AA155" i="12"/>
  <c r="Z155" i="12"/>
  <c r="O155" i="12"/>
  <c r="AD154" i="12"/>
  <c r="I154" i="12" s="1"/>
  <c r="AC154" i="12"/>
  <c r="H154" i="12" s="1"/>
  <c r="AB154" i="12"/>
  <c r="AA154" i="12"/>
  <c r="Z154" i="12"/>
  <c r="O154" i="12"/>
  <c r="AD153" i="12"/>
  <c r="I153" i="12" s="1"/>
  <c r="AC153" i="12"/>
  <c r="H153" i="12" s="1"/>
  <c r="AB153" i="12"/>
  <c r="AA153" i="12"/>
  <c r="Z153" i="12"/>
  <c r="O153" i="12"/>
  <c r="AD152" i="12"/>
  <c r="I152" i="12" s="1"/>
  <c r="AC152" i="12"/>
  <c r="H152" i="12" s="1"/>
  <c r="AB152" i="12"/>
  <c r="AA152" i="12"/>
  <c r="Z152" i="12"/>
  <c r="O152" i="12"/>
  <c r="AD151" i="12"/>
  <c r="I151" i="12" s="1"/>
  <c r="AC151" i="12"/>
  <c r="H151" i="12" s="1"/>
  <c r="AB151" i="12"/>
  <c r="AA151" i="12"/>
  <c r="Z151" i="12"/>
  <c r="O151" i="12"/>
  <c r="AD150" i="12"/>
  <c r="I150" i="12" s="1"/>
  <c r="AC150" i="12"/>
  <c r="H150" i="12" s="1"/>
  <c r="AB150" i="12"/>
  <c r="AA150" i="12"/>
  <c r="Z150" i="12"/>
  <c r="O150" i="12"/>
  <c r="AD149" i="12"/>
  <c r="I149" i="12" s="1"/>
  <c r="AC149" i="12"/>
  <c r="H149" i="12" s="1"/>
  <c r="AB149" i="12"/>
  <c r="AA149" i="12"/>
  <c r="Z149" i="12"/>
  <c r="O149" i="12"/>
  <c r="AD148" i="12"/>
  <c r="I148" i="12" s="1"/>
  <c r="AC148" i="12"/>
  <c r="H148" i="12" s="1"/>
  <c r="AB148" i="12"/>
  <c r="AA148" i="12"/>
  <c r="Z148" i="12"/>
  <c r="O148" i="12"/>
  <c r="AD147" i="12"/>
  <c r="I147" i="12" s="1"/>
  <c r="AC147" i="12"/>
  <c r="H147" i="12" s="1"/>
  <c r="AB147" i="12"/>
  <c r="AA147" i="12"/>
  <c r="Z147" i="12"/>
  <c r="O147" i="12"/>
  <c r="AD146" i="12"/>
  <c r="I146" i="12" s="1"/>
  <c r="AC146" i="12"/>
  <c r="H146" i="12" s="1"/>
  <c r="AB146" i="12"/>
  <c r="AA146" i="12"/>
  <c r="Z146" i="12"/>
  <c r="O146" i="12"/>
  <c r="AD145" i="12"/>
  <c r="I145" i="12" s="1"/>
  <c r="AC145" i="12"/>
  <c r="H145" i="12" s="1"/>
  <c r="AB145" i="12"/>
  <c r="AA145" i="12"/>
  <c r="Z145" i="12"/>
  <c r="O145" i="12"/>
  <c r="AD144" i="12"/>
  <c r="I144" i="12" s="1"/>
  <c r="AC144" i="12"/>
  <c r="H144" i="12" s="1"/>
  <c r="AB144" i="12"/>
  <c r="AA144" i="12"/>
  <c r="Z144" i="12"/>
  <c r="O144" i="12"/>
  <c r="AD143" i="12"/>
  <c r="I143" i="12" s="1"/>
  <c r="AC143" i="12"/>
  <c r="H143" i="12" s="1"/>
  <c r="AB143" i="12"/>
  <c r="AA143" i="12"/>
  <c r="Z143" i="12"/>
  <c r="O143" i="12"/>
  <c r="AD142" i="12"/>
  <c r="I142" i="12" s="1"/>
  <c r="AC142" i="12"/>
  <c r="H142" i="12" s="1"/>
  <c r="AB142" i="12"/>
  <c r="AA142" i="12"/>
  <c r="Z142" i="12"/>
  <c r="O142" i="12"/>
  <c r="AD141" i="12"/>
  <c r="I141" i="12" s="1"/>
  <c r="AC141" i="12"/>
  <c r="H141" i="12" s="1"/>
  <c r="AB141" i="12"/>
  <c r="AA141" i="12"/>
  <c r="Z141" i="12"/>
  <c r="O141" i="12"/>
  <c r="AD140" i="12"/>
  <c r="I140" i="12" s="1"/>
  <c r="AC140" i="12"/>
  <c r="H140" i="12" s="1"/>
  <c r="AB140" i="12"/>
  <c r="AA140" i="12"/>
  <c r="Z140" i="12"/>
  <c r="O140" i="12"/>
  <c r="AD139" i="12"/>
  <c r="I139" i="12" s="1"/>
  <c r="AC139" i="12"/>
  <c r="H139" i="12" s="1"/>
  <c r="AB139" i="12"/>
  <c r="AA139" i="12"/>
  <c r="Z139" i="12"/>
  <c r="O139" i="12"/>
  <c r="AD138" i="12"/>
  <c r="I138" i="12" s="1"/>
  <c r="AC138" i="12"/>
  <c r="H138" i="12" s="1"/>
  <c r="AB138" i="12"/>
  <c r="AA138" i="12"/>
  <c r="Z138" i="12"/>
  <c r="O138" i="12"/>
  <c r="AD137" i="12"/>
  <c r="I137" i="12" s="1"/>
  <c r="AC137" i="12"/>
  <c r="H137" i="12" s="1"/>
  <c r="AB137" i="12"/>
  <c r="AA137" i="12"/>
  <c r="Z137" i="12"/>
  <c r="O137" i="12"/>
  <c r="AD136" i="12"/>
  <c r="I136" i="12" s="1"/>
  <c r="AC136" i="12"/>
  <c r="AB136" i="12"/>
  <c r="AA136" i="12"/>
  <c r="Z136" i="12"/>
  <c r="O136" i="12"/>
  <c r="H136" i="12"/>
  <c r="AD135" i="12"/>
  <c r="I135" i="12" s="1"/>
  <c r="AC135" i="12"/>
  <c r="H135" i="12" s="1"/>
  <c r="AB135" i="12"/>
  <c r="AA135" i="12"/>
  <c r="Z135" i="12"/>
  <c r="O135" i="12"/>
  <c r="AD134" i="12"/>
  <c r="I134" i="12" s="1"/>
  <c r="AC134" i="12"/>
  <c r="H134" i="12" s="1"/>
  <c r="AB134" i="12"/>
  <c r="AA134" i="12"/>
  <c r="Z134" i="12"/>
  <c r="O134" i="12"/>
  <c r="AD133" i="12"/>
  <c r="I133" i="12" s="1"/>
  <c r="AC133" i="12"/>
  <c r="H133" i="12" s="1"/>
  <c r="AB133" i="12"/>
  <c r="AA133" i="12"/>
  <c r="Z133" i="12"/>
  <c r="O133" i="12"/>
  <c r="AD132" i="12"/>
  <c r="I132" i="12" s="1"/>
  <c r="AC132" i="12"/>
  <c r="H132" i="12" s="1"/>
  <c r="AB132" i="12"/>
  <c r="AA132" i="12"/>
  <c r="Z132" i="12"/>
  <c r="O132" i="12"/>
  <c r="AD131" i="12"/>
  <c r="I131" i="12" s="1"/>
  <c r="AC131" i="12"/>
  <c r="H131" i="12" s="1"/>
  <c r="AB131" i="12"/>
  <c r="AA131" i="12"/>
  <c r="Z131" i="12"/>
  <c r="O131" i="12"/>
  <c r="AD130" i="12"/>
  <c r="I130" i="12" s="1"/>
  <c r="AC130" i="12"/>
  <c r="H130" i="12" s="1"/>
  <c r="AB130" i="12"/>
  <c r="AA130" i="12"/>
  <c r="Z130" i="12"/>
  <c r="O130" i="12"/>
  <c r="AD129" i="12"/>
  <c r="I129" i="12" s="1"/>
  <c r="AC129" i="12"/>
  <c r="H129" i="12" s="1"/>
  <c r="AB129" i="12"/>
  <c r="AA129" i="12"/>
  <c r="Z129" i="12"/>
  <c r="O129" i="12"/>
  <c r="AD128" i="12"/>
  <c r="I128" i="12" s="1"/>
  <c r="AC128" i="12"/>
  <c r="H128" i="12" s="1"/>
  <c r="AB128" i="12"/>
  <c r="AA128" i="12"/>
  <c r="Z128" i="12"/>
  <c r="O128" i="12"/>
  <c r="AD127" i="12"/>
  <c r="I127" i="12" s="1"/>
  <c r="AC127" i="12"/>
  <c r="H127" i="12" s="1"/>
  <c r="AB127" i="12"/>
  <c r="AA127" i="12"/>
  <c r="Z127" i="12"/>
  <c r="O127" i="12"/>
  <c r="AD126" i="12"/>
  <c r="I126" i="12" s="1"/>
  <c r="AC126" i="12"/>
  <c r="H126" i="12" s="1"/>
  <c r="AB126" i="12"/>
  <c r="AA126" i="12"/>
  <c r="Z126" i="12"/>
  <c r="O126" i="12"/>
  <c r="AD125" i="12"/>
  <c r="I125" i="12" s="1"/>
  <c r="AC125" i="12"/>
  <c r="H125" i="12" s="1"/>
  <c r="AB125" i="12"/>
  <c r="AA125" i="12"/>
  <c r="Z125" i="12"/>
  <c r="O125" i="12"/>
  <c r="AD124" i="12"/>
  <c r="I124" i="12" s="1"/>
  <c r="AC124" i="12"/>
  <c r="H124" i="12" s="1"/>
  <c r="AB124" i="12"/>
  <c r="AA124" i="12"/>
  <c r="Z124" i="12"/>
  <c r="O124" i="12"/>
  <c r="AD123" i="12"/>
  <c r="I123" i="12" s="1"/>
  <c r="AC123" i="12"/>
  <c r="H123" i="12" s="1"/>
  <c r="AB123" i="12"/>
  <c r="AA123" i="12"/>
  <c r="Z123" i="12"/>
  <c r="O123" i="12"/>
  <c r="AD122" i="12"/>
  <c r="I122" i="12" s="1"/>
  <c r="AC122" i="12"/>
  <c r="H122" i="12" s="1"/>
  <c r="AB122" i="12"/>
  <c r="AA122" i="12"/>
  <c r="Z122" i="12"/>
  <c r="O122" i="12"/>
  <c r="AD121" i="12"/>
  <c r="I121" i="12" s="1"/>
  <c r="AC121" i="12"/>
  <c r="H121" i="12" s="1"/>
  <c r="AB121" i="12"/>
  <c r="AA121" i="12"/>
  <c r="Z121" i="12"/>
  <c r="O121" i="12"/>
  <c r="AD120" i="12"/>
  <c r="I120" i="12" s="1"/>
  <c r="AC120" i="12"/>
  <c r="H120" i="12" s="1"/>
  <c r="AB120" i="12"/>
  <c r="AA120" i="12"/>
  <c r="Z120" i="12"/>
  <c r="O120" i="12"/>
  <c r="AD119" i="12"/>
  <c r="I119" i="12" s="1"/>
  <c r="AC119" i="12"/>
  <c r="H119" i="12" s="1"/>
  <c r="AB119" i="12"/>
  <c r="AA119" i="12"/>
  <c r="Z119" i="12"/>
  <c r="O119" i="12"/>
  <c r="AD118" i="12"/>
  <c r="I118" i="12" s="1"/>
  <c r="AC118" i="12"/>
  <c r="H118" i="12" s="1"/>
  <c r="AB118" i="12"/>
  <c r="AA118" i="12"/>
  <c r="Z118" i="12"/>
  <c r="O118" i="12"/>
  <c r="AD117" i="12"/>
  <c r="I117" i="12" s="1"/>
  <c r="AC117" i="12"/>
  <c r="H117" i="12" s="1"/>
  <c r="AB117" i="12"/>
  <c r="AA117" i="12"/>
  <c r="Z117" i="12"/>
  <c r="O117" i="12"/>
  <c r="AD116" i="12"/>
  <c r="I116" i="12" s="1"/>
  <c r="AC116" i="12"/>
  <c r="H116" i="12" s="1"/>
  <c r="AB116" i="12"/>
  <c r="AA116" i="12"/>
  <c r="Z116" i="12"/>
  <c r="O116" i="12"/>
  <c r="AD115" i="12"/>
  <c r="I115" i="12" s="1"/>
  <c r="AC115" i="12"/>
  <c r="H115" i="12" s="1"/>
  <c r="AB115" i="12"/>
  <c r="AA115" i="12"/>
  <c r="Z115" i="12"/>
  <c r="O115" i="12"/>
  <c r="AD114" i="12"/>
  <c r="I114" i="12" s="1"/>
  <c r="AC114" i="12"/>
  <c r="H114" i="12" s="1"/>
  <c r="AB114" i="12"/>
  <c r="AA114" i="12"/>
  <c r="Z114" i="12"/>
  <c r="O114" i="12"/>
  <c r="AD113" i="12"/>
  <c r="I113" i="12" s="1"/>
  <c r="AC113" i="12"/>
  <c r="H113" i="12" s="1"/>
  <c r="AB113" i="12"/>
  <c r="AA113" i="12"/>
  <c r="Z113" i="12"/>
  <c r="O113" i="12"/>
  <c r="AD112" i="12"/>
  <c r="I112" i="12" s="1"/>
  <c r="AC112" i="12"/>
  <c r="H112" i="12" s="1"/>
  <c r="AB112" i="12"/>
  <c r="AA112" i="12"/>
  <c r="Z112" i="12"/>
  <c r="O112" i="12"/>
  <c r="AD111" i="12"/>
  <c r="I111" i="12" s="1"/>
  <c r="AC111" i="12"/>
  <c r="H111" i="12" s="1"/>
  <c r="AB111" i="12"/>
  <c r="AA111" i="12"/>
  <c r="Z111" i="12"/>
  <c r="O111" i="12"/>
  <c r="AD110" i="12"/>
  <c r="I110" i="12" s="1"/>
  <c r="AC110" i="12"/>
  <c r="H110" i="12" s="1"/>
  <c r="AB110" i="12"/>
  <c r="AA110" i="12"/>
  <c r="Z110" i="12"/>
  <c r="O110" i="12"/>
  <c r="AD109" i="12"/>
  <c r="I109" i="12" s="1"/>
  <c r="AC109" i="12"/>
  <c r="H109" i="12" s="1"/>
  <c r="AB109" i="12"/>
  <c r="AA109" i="12"/>
  <c r="Z109" i="12"/>
  <c r="O109" i="12"/>
  <c r="AD108" i="12"/>
  <c r="I108" i="12" s="1"/>
  <c r="AC108" i="12"/>
  <c r="H108" i="12" s="1"/>
  <c r="AB108" i="12"/>
  <c r="AA108" i="12"/>
  <c r="Z108" i="12"/>
  <c r="O108" i="12"/>
  <c r="AD107" i="12"/>
  <c r="I107" i="12" s="1"/>
  <c r="AC107" i="12"/>
  <c r="H107" i="12" s="1"/>
  <c r="AB107" i="12"/>
  <c r="AA107" i="12"/>
  <c r="Z107" i="12"/>
  <c r="O107" i="12"/>
  <c r="AD106" i="12"/>
  <c r="I106" i="12" s="1"/>
  <c r="AC106" i="12"/>
  <c r="H106" i="12" s="1"/>
  <c r="AB106" i="12"/>
  <c r="AA106" i="12"/>
  <c r="Z106" i="12"/>
  <c r="O106" i="12"/>
  <c r="AD105" i="12"/>
  <c r="I105" i="12" s="1"/>
  <c r="AC105" i="12"/>
  <c r="H105" i="12" s="1"/>
  <c r="AB105" i="12"/>
  <c r="AA105" i="12"/>
  <c r="Z105" i="12"/>
  <c r="O105" i="12"/>
  <c r="AD104" i="12"/>
  <c r="I104" i="12" s="1"/>
  <c r="AC104" i="12"/>
  <c r="H104" i="12" s="1"/>
  <c r="AB104" i="12"/>
  <c r="AA104" i="12"/>
  <c r="Z104" i="12"/>
  <c r="O104" i="12"/>
  <c r="AD103" i="12"/>
  <c r="I103" i="12" s="1"/>
  <c r="AC103" i="12"/>
  <c r="H103" i="12" s="1"/>
  <c r="AB103" i="12"/>
  <c r="AA103" i="12"/>
  <c r="Z103" i="12"/>
  <c r="O103" i="12"/>
  <c r="AD102" i="12"/>
  <c r="I102" i="12" s="1"/>
  <c r="AC102" i="12"/>
  <c r="H102" i="12" s="1"/>
  <c r="AB102" i="12"/>
  <c r="AA102" i="12"/>
  <c r="Z102" i="12"/>
  <c r="O102" i="12"/>
  <c r="AD101" i="12"/>
  <c r="I101" i="12" s="1"/>
  <c r="AC101" i="12"/>
  <c r="H101" i="12" s="1"/>
  <c r="AB101" i="12"/>
  <c r="AA101" i="12"/>
  <c r="Z101" i="12"/>
  <c r="O101" i="12"/>
  <c r="AD100" i="12"/>
  <c r="I100" i="12" s="1"/>
  <c r="AC100" i="12"/>
  <c r="H100" i="12" s="1"/>
  <c r="AB100" i="12"/>
  <c r="AA100" i="12"/>
  <c r="Z100" i="12"/>
  <c r="O100" i="12"/>
  <c r="AD99" i="12"/>
  <c r="I99" i="12" s="1"/>
  <c r="AC99" i="12"/>
  <c r="H99" i="12" s="1"/>
  <c r="AB99" i="12"/>
  <c r="AA99" i="12"/>
  <c r="Z99" i="12"/>
  <c r="O99" i="12"/>
  <c r="AD98" i="12"/>
  <c r="I98" i="12" s="1"/>
  <c r="AC98" i="12"/>
  <c r="H98" i="12" s="1"/>
  <c r="AB98" i="12"/>
  <c r="AA98" i="12"/>
  <c r="Z98" i="12"/>
  <c r="O98" i="12"/>
  <c r="AD97" i="12"/>
  <c r="I97" i="12" s="1"/>
  <c r="AC97" i="12"/>
  <c r="H97" i="12" s="1"/>
  <c r="AB97" i="12"/>
  <c r="AA97" i="12"/>
  <c r="Z97" i="12"/>
  <c r="O97" i="12"/>
  <c r="AD96" i="12"/>
  <c r="I96" i="12" s="1"/>
  <c r="AC96" i="12"/>
  <c r="H96" i="12" s="1"/>
  <c r="AB96" i="12"/>
  <c r="AA96" i="12"/>
  <c r="Z96" i="12"/>
  <c r="O96" i="12"/>
  <c r="AD95" i="12"/>
  <c r="I95" i="12" s="1"/>
  <c r="AC95" i="12"/>
  <c r="H95" i="12" s="1"/>
  <c r="AB95" i="12"/>
  <c r="AA95" i="12"/>
  <c r="Z95" i="12"/>
  <c r="O95" i="12"/>
  <c r="AD94" i="12"/>
  <c r="I94" i="12" s="1"/>
  <c r="AC94" i="12"/>
  <c r="H94" i="12" s="1"/>
  <c r="AB94" i="12"/>
  <c r="AA94" i="12"/>
  <c r="Z94" i="12"/>
  <c r="O94" i="12"/>
  <c r="AD93" i="12"/>
  <c r="I93" i="12" s="1"/>
  <c r="AC93" i="12"/>
  <c r="H93" i="12" s="1"/>
  <c r="AB93" i="12"/>
  <c r="AA93" i="12"/>
  <c r="Z93" i="12"/>
  <c r="O93" i="12"/>
  <c r="AD92" i="12"/>
  <c r="I92" i="12" s="1"/>
  <c r="AC92" i="12"/>
  <c r="H92" i="12" s="1"/>
  <c r="AB92" i="12"/>
  <c r="AA92" i="12"/>
  <c r="Z92" i="12"/>
  <c r="O92" i="12"/>
  <c r="AD91" i="12"/>
  <c r="I91" i="12" s="1"/>
  <c r="AC91" i="12"/>
  <c r="H91" i="12" s="1"/>
  <c r="AB91" i="12"/>
  <c r="AA91" i="12"/>
  <c r="Z91" i="12"/>
  <c r="O91" i="12"/>
  <c r="AD90" i="12"/>
  <c r="I90" i="12" s="1"/>
  <c r="AC90" i="12"/>
  <c r="H90" i="12" s="1"/>
  <c r="AB90" i="12"/>
  <c r="AA90" i="12"/>
  <c r="Z90" i="12"/>
  <c r="O90" i="12"/>
  <c r="AD89" i="12"/>
  <c r="I89" i="12" s="1"/>
  <c r="AC89" i="12"/>
  <c r="H89" i="12" s="1"/>
  <c r="AB89" i="12"/>
  <c r="AA89" i="12"/>
  <c r="Z89" i="12"/>
  <c r="O89" i="12"/>
  <c r="AD88" i="12"/>
  <c r="I88" i="12" s="1"/>
  <c r="AC88" i="12"/>
  <c r="H88" i="12" s="1"/>
  <c r="AB88" i="12"/>
  <c r="AA88" i="12"/>
  <c r="Z88" i="12"/>
  <c r="O88" i="12"/>
  <c r="AD87" i="12"/>
  <c r="I87" i="12" s="1"/>
  <c r="AC87" i="12"/>
  <c r="H87" i="12" s="1"/>
  <c r="AB87" i="12"/>
  <c r="AA87" i="12"/>
  <c r="Z87" i="12"/>
  <c r="O87" i="12"/>
  <c r="AD86" i="12"/>
  <c r="I86" i="12" s="1"/>
  <c r="AC86" i="12"/>
  <c r="H86" i="12" s="1"/>
  <c r="AB86" i="12"/>
  <c r="AA86" i="12"/>
  <c r="Z86" i="12"/>
  <c r="O86" i="12"/>
  <c r="AD85" i="12"/>
  <c r="I85" i="12" s="1"/>
  <c r="AC85" i="12"/>
  <c r="H85" i="12" s="1"/>
  <c r="AB85" i="12"/>
  <c r="AA85" i="12"/>
  <c r="Z85" i="12"/>
  <c r="O85" i="12"/>
  <c r="AD84" i="12"/>
  <c r="I84" i="12" s="1"/>
  <c r="AC84" i="12"/>
  <c r="H84" i="12" s="1"/>
  <c r="AB84" i="12"/>
  <c r="AA84" i="12"/>
  <c r="Z84" i="12"/>
  <c r="O84" i="12"/>
  <c r="AD83" i="12"/>
  <c r="I83" i="12" s="1"/>
  <c r="AC83" i="12"/>
  <c r="H83" i="12" s="1"/>
  <c r="AB83" i="12"/>
  <c r="AA83" i="12"/>
  <c r="Z83" i="12"/>
  <c r="O83" i="12"/>
  <c r="AD82" i="12"/>
  <c r="I82" i="12" s="1"/>
  <c r="AC82" i="12"/>
  <c r="H82" i="12" s="1"/>
  <c r="AB82" i="12"/>
  <c r="AA82" i="12"/>
  <c r="Z82" i="12"/>
  <c r="O82" i="12"/>
  <c r="AD81" i="12"/>
  <c r="I81" i="12" s="1"/>
  <c r="AC81" i="12"/>
  <c r="H81" i="12" s="1"/>
  <c r="AB81" i="12"/>
  <c r="AA81" i="12"/>
  <c r="Z81" i="12"/>
  <c r="O81" i="12"/>
  <c r="AD80" i="12"/>
  <c r="I80" i="12" s="1"/>
  <c r="AC80" i="12"/>
  <c r="H80" i="12" s="1"/>
  <c r="AB80" i="12"/>
  <c r="AA80" i="12"/>
  <c r="Z80" i="12"/>
  <c r="O80" i="12"/>
  <c r="AD79" i="12"/>
  <c r="I79" i="12" s="1"/>
  <c r="AC79" i="12"/>
  <c r="H79" i="12" s="1"/>
  <c r="AB79" i="12"/>
  <c r="AA79" i="12"/>
  <c r="Z79" i="12"/>
  <c r="O79" i="12"/>
  <c r="AD78" i="12"/>
  <c r="I78" i="12" s="1"/>
  <c r="AC78" i="12"/>
  <c r="H78" i="12" s="1"/>
  <c r="AB78" i="12"/>
  <c r="AA78" i="12"/>
  <c r="Z78" i="12"/>
  <c r="O78" i="12"/>
  <c r="AD77" i="12"/>
  <c r="I77" i="12" s="1"/>
  <c r="AC77" i="12"/>
  <c r="H77" i="12" s="1"/>
  <c r="AB77" i="12"/>
  <c r="AA77" i="12"/>
  <c r="Z77" i="12"/>
  <c r="O77" i="12"/>
  <c r="AD76" i="12"/>
  <c r="I76" i="12" s="1"/>
  <c r="AC76" i="12"/>
  <c r="H76" i="12" s="1"/>
  <c r="AB76" i="12"/>
  <c r="AA76" i="12"/>
  <c r="Z76" i="12"/>
  <c r="O76" i="12"/>
  <c r="AD75" i="12"/>
  <c r="I75" i="12" s="1"/>
  <c r="AC75" i="12"/>
  <c r="H75" i="12" s="1"/>
  <c r="AB75" i="12"/>
  <c r="AA75" i="12"/>
  <c r="Z75" i="12"/>
  <c r="O75" i="12"/>
  <c r="AD74" i="12"/>
  <c r="I74" i="12" s="1"/>
  <c r="AC74" i="12"/>
  <c r="H74" i="12" s="1"/>
  <c r="AB74" i="12"/>
  <c r="AA74" i="12"/>
  <c r="Z74" i="12"/>
  <c r="O74" i="12"/>
  <c r="AD73" i="12"/>
  <c r="I73" i="12" s="1"/>
  <c r="AC73" i="12"/>
  <c r="H73" i="12" s="1"/>
  <c r="AB73" i="12"/>
  <c r="AA73" i="12"/>
  <c r="Z73" i="12"/>
  <c r="O73" i="12"/>
  <c r="AD72" i="12"/>
  <c r="I72" i="12" s="1"/>
  <c r="AC72" i="12"/>
  <c r="H72" i="12" s="1"/>
  <c r="AB72" i="12"/>
  <c r="AA72" i="12"/>
  <c r="Z72" i="12"/>
  <c r="O72" i="12"/>
  <c r="AD71" i="12"/>
  <c r="I71" i="12" s="1"/>
  <c r="AC71" i="12"/>
  <c r="H71" i="12" s="1"/>
  <c r="AB71" i="12"/>
  <c r="AA71" i="12"/>
  <c r="Z71" i="12"/>
  <c r="O71" i="12"/>
  <c r="AD70" i="12"/>
  <c r="I70" i="12" s="1"/>
  <c r="AC70" i="12"/>
  <c r="H70" i="12" s="1"/>
  <c r="AB70" i="12"/>
  <c r="AA70" i="12"/>
  <c r="Z70" i="12"/>
  <c r="O70" i="12"/>
  <c r="AD69" i="12"/>
  <c r="I69" i="12" s="1"/>
  <c r="AC69" i="12"/>
  <c r="H69" i="12" s="1"/>
  <c r="AB69" i="12"/>
  <c r="AA69" i="12"/>
  <c r="Z69" i="12"/>
  <c r="O69" i="12"/>
  <c r="AD68" i="12"/>
  <c r="I68" i="12" s="1"/>
  <c r="AC68" i="12"/>
  <c r="H68" i="12" s="1"/>
  <c r="AB68" i="12"/>
  <c r="AA68" i="12"/>
  <c r="Z68" i="12"/>
  <c r="O68" i="12"/>
  <c r="AD67" i="12"/>
  <c r="I67" i="12" s="1"/>
  <c r="AC67" i="12"/>
  <c r="H67" i="12" s="1"/>
  <c r="AB67" i="12"/>
  <c r="AA67" i="12"/>
  <c r="Z67" i="12"/>
  <c r="O67" i="12"/>
  <c r="AD66" i="12"/>
  <c r="I66" i="12" s="1"/>
  <c r="AC66" i="12"/>
  <c r="H66" i="12" s="1"/>
  <c r="AB66" i="12"/>
  <c r="AA66" i="12"/>
  <c r="Z66" i="12"/>
  <c r="O66" i="12"/>
  <c r="AD65" i="12"/>
  <c r="I65" i="12" s="1"/>
  <c r="AC65" i="12"/>
  <c r="H65" i="12" s="1"/>
  <c r="AB65" i="12"/>
  <c r="AA65" i="12"/>
  <c r="Z65" i="12"/>
  <c r="O65" i="12"/>
  <c r="AD64" i="12"/>
  <c r="I64" i="12" s="1"/>
  <c r="AC64" i="12"/>
  <c r="H64" i="12" s="1"/>
  <c r="AB64" i="12"/>
  <c r="AA64" i="12"/>
  <c r="Z64" i="12"/>
  <c r="O64" i="12"/>
  <c r="AD63" i="12"/>
  <c r="I63" i="12" s="1"/>
  <c r="AC63" i="12"/>
  <c r="H63" i="12" s="1"/>
  <c r="AB63" i="12"/>
  <c r="AA63" i="12"/>
  <c r="Z63" i="12"/>
  <c r="O63" i="12"/>
  <c r="AD62" i="12"/>
  <c r="I62" i="12" s="1"/>
  <c r="AC62" i="12"/>
  <c r="H62" i="12" s="1"/>
  <c r="AB62" i="12"/>
  <c r="AA62" i="12"/>
  <c r="Z62" i="12"/>
  <c r="O62" i="12"/>
  <c r="AD61" i="12"/>
  <c r="I61" i="12" s="1"/>
  <c r="AC61" i="12"/>
  <c r="H61" i="12" s="1"/>
  <c r="AB61" i="12"/>
  <c r="AA61" i="12"/>
  <c r="Z61" i="12"/>
  <c r="O61" i="12"/>
  <c r="AD60" i="12"/>
  <c r="I60" i="12" s="1"/>
  <c r="AC60" i="12"/>
  <c r="H60" i="12" s="1"/>
  <c r="AB60" i="12"/>
  <c r="AA60" i="12"/>
  <c r="Z60" i="12"/>
  <c r="O60" i="12"/>
  <c r="AD59" i="12"/>
  <c r="I59" i="12" s="1"/>
  <c r="AC59" i="12"/>
  <c r="H59" i="12" s="1"/>
  <c r="AB59" i="12"/>
  <c r="AA59" i="12"/>
  <c r="Z59" i="12"/>
  <c r="O59" i="12"/>
  <c r="AD58" i="12"/>
  <c r="I58" i="12" s="1"/>
  <c r="AC58" i="12"/>
  <c r="H58" i="12" s="1"/>
  <c r="AB58" i="12"/>
  <c r="AA58" i="12"/>
  <c r="Z58" i="12"/>
  <c r="O58" i="12"/>
  <c r="AD57" i="12"/>
  <c r="I57" i="12" s="1"/>
  <c r="AC57" i="12"/>
  <c r="H57" i="12" s="1"/>
  <c r="AB57" i="12"/>
  <c r="AA57" i="12"/>
  <c r="Z57" i="12"/>
  <c r="O57" i="12"/>
  <c r="AD56" i="12"/>
  <c r="I56" i="12" s="1"/>
  <c r="AC56" i="12"/>
  <c r="H56" i="12" s="1"/>
  <c r="AB56" i="12"/>
  <c r="AA56" i="12"/>
  <c r="Z56" i="12"/>
  <c r="O56" i="12"/>
  <c r="AD55" i="12"/>
  <c r="I55" i="12" s="1"/>
  <c r="AC55" i="12"/>
  <c r="H55" i="12" s="1"/>
  <c r="AB55" i="12"/>
  <c r="AA55" i="12"/>
  <c r="Z55" i="12"/>
  <c r="O55" i="12"/>
  <c r="AD54" i="12"/>
  <c r="I54" i="12" s="1"/>
  <c r="AC54" i="12"/>
  <c r="H54" i="12" s="1"/>
  <c r="AB54" i="12"/>
  <c r="AA54" i="12"/>
  <c r="Z54" i="12"/>
  <c r="O54" i="12"/>
  <c r="AD53" i="12"/>
  <c r="I53" i="12" s="1"/>
  <c r="AC53" i="12"/>
  <c r="H53" i="12" s="1"/>
  <c r="AB53" i="12"/>
  <c r="AA53" i="12"/>
  <c r="Z53" i="12"/>
  <c r="O53" i="12"/>
  <c r="AD52" i="12"/>
  <c r="I52" i="12" s="1"/>
  <c r="AC52" i="12"/>
  <c r="H52" i="12" s="1"/>
  <c r="AB52" i="12"/>
  <c r="AA52" i="12"/>
  <c r="Z52" i="12"/>
  <c r="O52" i="12"/>
  <c r="AD51" i="12"/>
  <c r="I51" i="12" s="1"/>
  <c r="AC51" i="12"/>
  <c r="H51" i="12" s="1"/>
  <c r="AB51" i="12"/>
  <c r="AA51" i="12"/>
  <c r="Z51" i="12"/>
  <c r="O51" i="12"/>
  <c r="AD50" i="12"/>
  <c r="I50" i="12" s="1"/>
  <c r="AC50" i="12"/>
  <c r="H50" i="12" s="1"/>
  <c r="AB50" i="12"/>
  <c r="AA50" i="12"/>
  <c r="Z50" i="12"/>
  <c r="O50" i="12"/>
  <c r="AD49" i="12"/>
  <c r="I49" i="12" s="1"/>
  <c r="AC49" i="12"/>
  <c r="H49" i="12" s="1"/>
  <c r="AB49" i="12"/>
  <c r="AA49" i="12"/>
  <c r="Z49" i="12"/>
  <c r="O49" i="12"/>
  <c r="AD48" i="12"/>
  <c r="I48" i="12" s="1"/>
  <c r="AC48" i="12"/>
  <c r="H48" i="12" s="1"/>
  <c r="AB48" i="12"/>
  <c r="AA48" i="12"/>
  <c r="Z48" i="12"/>
  <c r="O48" i="12"/>
  <c r="AD47" i="12"/>
  <c r="I47" i="12" s="1"/>
  <c r="AC47" i="12"/>
  <c r="H47" i="12" s="1"/>
  <c r="AB47" i="12"/>
  <c r="AA47" i="12"/>
  <c r="Z47" i="12"/>
  <c r="O47" i="12"/>
  <c r="AD46" i="12"/>
  <c r="I46" i="12" s="1"/>
  <c r="AC46" i="12"/>
  <c r="H46" i="12" s="1"/>
  <c r="AB46" i="12"/>
  <c r="AA46" i="12"/>
  <c r="Z46" i="12"/>
  <c r="O46" i="12"/>
  <c r="AD45" i="12"/>
  <c r="I45" i="12" s="1"/>
  <c r="AC45" i="12"/>
  <c r="H45" i="12" s="1"/>
  <c r="AB45" i="12"/>
  <c r="AA45" i="12"/>
  <c r="Z45" i="12"/>
  <c r="O45" i="12"/>
  <c r="AD44" i="12"/>
  <c r="I44" i="12" s="1"/>
  <c r="AC44" i="12"/>
  <c r="H44" i="12" s="1"/>
  <c r="AB44" i="12"/>
  <c r="AA44" i="12"/>
  <c r="Z44" i="12"/>
  <c r="O44" i="12"/>
  <c r="AD43" i="12"/>
  <c r="I43" i="12" s="1"/>
  <c r="AC43" i="12"/>
  <c r="H43" i="12" s="1"/>
  <c r="AB43" i="12"/>
  <c r="AA43" i="12"/>
  <c r="Z43" i="12"/>
  <c r="O43" i="12"/>
  <c r="AD42" i="12"/>
  <c r="I42" i="12" s="1"/>
  <c r="AC42" i="12"/>
  <c r="H42" i="12" s="1"/>
  <c r="AB42" i="12"/>
  <c r="AA42" i="12"/>
  <c r="Z42" i="12"/>
  <c r="O42" i="12"/>
  <c r="AD41" i="12"/>
  <c r="I41" i="12" s="1"/>
  <c r="AC41" i="12"/>
  <c r="H41" i="12" s="1"/>
  <c r="AB41" i="12"/>
  <c r="AA41" i="12"/>
  <c r="Z41" i="12"/>
  <c r="O41" i="12"/>
  <c r="AD40" i="12"/>
  <c r="I40" i="12" s="1"/>
  <c r="AC40" i="12"/>
  <c r="H40" i="12" s="1"/>
  <c r="AB40" i="12"/>
  <c r="AA40" i="12"/>
  <c r="Z40" i="12"/>
  <c r="O40" i="12"/>
  <c r="AJ39" i="12"/>
  <c r="AJ38" i="12" s="1"/>
  <c r="AD39" i="12"/>
  <c r="I39" i="12" s="1"/>
  <c r="AC39" i="12"/>
  <c r="H39" i="12" s="1"/>
  <c r="AB39" i="12"/>
  <c r="AA39" i="12"/>
  <c r="Z39" i="12"/>
  <c r="O39" i="12"/>
  <c r="AD38" i="12"/>
  <c r="I38" i="12" s="1"/>
  <c r="AC38" i="12"/>
  <c r="H38" i="12" s="1"/>
  <c r="AB38" i="12"/>
  <c r="AA38" i="12"/>
  <c r="Z38" i="12"/>
  <c r="O38" i="12"/>
  <c r="AD37" i="12"/>
  <c r="I37" i="12" s="1"/>
  <c r="AC37" i="12"/>
  <c r="H37" i="12" s="1"/>
  <c r="AB37" i="12"/>
  <c r="AA37" i="12"/>
  <c r="Z37" i="12"/>
  <c r="O37" i="12"/>
  <c r="AD36" i="12"/>
  <c r="I36" i="12" s="1"/>
  <c r="AC36" i="12"/>
  <c r="H36" i="12" s="1"/>
  <c r="AB36" i="12"/>
  <c r="AA36" i="12"/>
  <c r="Z36" i="12"/>
  <c r="O36" i="12"/>
  <c r="AD35" i="12"/>
  <c r="I35" i="12" s="1"/>
  <c r="AC35" i="12"/>
  <c r="H35" i="12" s="1"/>
  <c r="AB35" i="12"/>
  <c r="AA35" i="12"/>
  <c r="Z35" i="12"/>
  <c r="O35" i="12"/>
  <c r="AD34" i="12"/>
  <c r="I34" i="12" s="1"/>
  <c r="AC34" i="12"/>
  <c r="H34" i="12" s="1"/>
  <c r="AB34" i="12"/>
  <c r="AA34" i="12"/>
  <c r="Z34" i="12"/>
  <c r="O34" i="12"/>
  <c r="AD33" i="12"/>
  <c r="I33" i="12" s="1"/>
  <c r="AC33" i="12"/>
  <c r="H33" i="12" s="1"/>
  <c r="AB33" i="12"/>
  <c r="AA33" i="12"/>
  <c r="Z33" i="12"/>
  <c r="O33" i="12"/>
  <c r="AD32" i="12"/>
  <c r="I32" i="12" s="1"/>
  <c r="AC32" i="12"/>
  <c r="H32" i="12" s="1"/>
  <c r="AB32" i="12"/>
  <c r="Z32" i="12"/>
  <c r="O32" i="12"/>
  <c r="AA32" i="12" s="1"/>
  <c r="AD31" i="12"/>
  <c r="I31" i="12" s="1"/>
  <c r="AC31" i="12"/>
  <c r="H31" i="12" s="1"/>
  <c r="AB31" i="12"/>
  <c r="Z31" i="12"/>
  <c r="O31" i="12"/>
  <c r="AA31" i="12" s="1"/>
  <c r="AD30" i="12"/>
  <c r="I30" i="12" s="1"/>
  <c r="AC30" i="12"/>
  <c r="H30" i="12" s="1"/>
  <c r="AB30" i="12"/>
  <c r="Z30" i="12"/>
  <c r="O30" i="12"/>
  <c r="AA30" i="12" s="1"/>
  <c r="AD29" i="12"/>
  <c r="I29" i="12" s="1"/>
  <c r="AC29" i="12"/>
  <c r="H29" i="12" s="1"/>
  <c r="AB29" i="12"/>
  <c r="Z29" i="12"/>
  <c r="O29" i="12"/>
  <c r="AA29" i="12" s="1"/>
  <c r="AD28" i="12"/>
  <c r="I28" i="12" s="1"/>
  <c r="AC28" i="12"/>
  <c r="H28" i="12" s="1"/>
  <c r="AB28" i="12"/>
  <c r="Z28" i="12"/>
  <c r="O28" i="12"/>
  <c r="AA28" i="12" s="1"/>
  <c r="AD27" i="12"/>
  <c r="I27" i="12" s="1"/>
  <c r="AC27" i="12"/>
  <c r="H27" i="12" s="1"/>
  <c r="AB27" i="12"/>
  <c r="Z27" i="12"/>
  <c r="O27" i="12"/>
  <c r="AA27" i="12" s="1"/>
  <c r="AD26" i="12"/>
  <c r="I26" i="12" s="1"/>
  <c r="AC26" i="12"/>
  <c r="H26" i="12" s="1"/>
  <c r="AB26" i="12"/>
  <c r="Z26" i="12"/>
  <c r="O26" i="12"/>
  <c r="AA26" i="12" s="1"/>
  <c r="AD25" i="12"/>
  <c r="I25" i="12" s="1"/>
  <c r="AC25" i="12"/>
  <c r="H25" i="12" s="1"/>
  <c r="AB25" i="12"/>
  <c r="Z25" i="12"/>
  <c r="O25" i="12"/>
  <c r="AA25" i="12" s="1"/>
  <c r="AD24" i="12"/>
  <c r="I24" i="12" s="1"/>
  <c r="AC24" i="12"/>
  <c r="H24" i="12" s="1"/>
  <c r="AB24" i="12"/>
  <c r="Z24" i="12"/>
  <c r="O24" i="12"/>
  <c r="AA24" i="12" s="1"/>
  <c r="AD23" i="12"/>
  <c r="I23" i="12" s="1"/>
  <c r="AC23" i="12"/>
  <c r="H23" i="12" s="1"/>
  <c r="AB23" i="12"/>
  <c r="Z23" i="12"/>
  <c r="O23" i="12"/>
  <c r="AA23" i="12" s="1"/>
  <c r="AD22" i="12"/>
  <c r="I22" i="12" s="1"/>
  <c r="AC22" i="12"/>
  <c r="H22" i="12" s="1"/>
  <c r="AB22" i="12"/>
  <c r="Z22" i="12"/>
  <c r="O22" i="12"/>
  <c r="AA22" i="12" s="1"/>
  <c r="AD21" i="12"/>
  <c r="I21" i="12" s="1"/>
  <c r="AC21" i="12"/>
  <c r="H21" i="12" s="1"/>
  <c r="AB21" i="12"/>
  <c r="Z21" i="12"/>
  <c r="O21" i="12"/>
  <c r="AA21" i="12" s="1"/>
  <c r="AD20" i="12"/>
  <c r="I20" i="12" s="1"/>
  <c r="AC20" i="12"/>
  <c r="H20" i="12" s="1"/>
  <c r="AB20" i="12"/>
  <c r="Z20" i="12"/>
  <c r="O20" i="12"/>
  <c r="AA20" i="12" s="1"/>
  <c r="AD19" i="12"/>
  <c r="I19" i="12" s="1"/>
  <c r="AC19" i="12"/>
  <c r="H19" i="12" s="1"/>
  <c r="AB19" i="12"/>
  <c r="Z19" i="12"/>
  <c r="O19" i="12"/>
  <c r="AA19" i="12" s="1"/>
  <c r="AD18" i="12"/>
  <c r="I18" i="12" s="1"/>
  <c r="AC18" i="12"/>
  <c r="H18" i="12" s="1"/>
  <c r="AB18" i="12"/>
  <c r="Z18" i="12"/>
  <c r="O18" i="12"/>
  <c r="AA18" i="12" s="1"/>
  <c r="AD17" i="12"/>
  <c r="I17" i="12" s="1"/>
  <c r="AC17" i="12"/>
  <c r="H17" i="12" s="1"/>
  <c r="AB17" i="12"/>
  <c r="Z17" i="12"/>
  <c r="O17" i="12"/>
  <c r="AD16" i="12"/>
  <c r="I16" i="12" s="1"/>
  <c r="AC16" i="12"/>
  <c r="H16" i="12" s="1"/>
  <c r="AB16" i="12"/>
  <c r="Z16" i="12"/>
  <c r="O16" i="12"/>
  <c r="AA16" i="12" s="1"/>
  <c r="AD15" i="12"/>
  <c r="I15" i="12" s="1"/>
  <c r="AC15" i="12"/>
  <c r="H15" i="12" s="1"/>
  <c r="AB15" i="12"/>
  <c r="Z15" i="12"/>
  <c r="O15" i="12"/>
  <c r="AA15" i="12" s="1"/>
  <c r="AD14" i="12"/>
  <c r="I14" i="12" s="1"/>
  <c r="AC14" i="12"/>
  <c r="H14" i="12" s="1"/>
  <c r="AB14" i="12"/>
  <c r="Z14" i="12"/>
  <c r="O14" i="12"/>
  <c r="AA14" i="12" s="1"/>
  <c r="AD13" i="12"/>
  <c r="I13" i="12" s="1"/>
  <c r="AC13" i="12"/>
  <c r="H13" i="12" s="1"/>
  <c r="AB13" i="12"/>
  <c r="Z13" i="12"/>
  <c r="O13" i="12"/>
  <c r="AA13" i="12" s="1"/>
  <c r="AD12" i="12"/>
  <c r="I12" i="12" s="1"/>
  <c r="AC12" i="12"/>
  <c r="H12" i="12" s="1"/>
  <c r="AB12" i="12"/>
  <c r="Z12" i="12"/>
  <c r="O12" i="12"/>
  <c r="AA12" i="12" s="1"/>
  <c r="AD11" i="12"/>
  <c r="I11" i="12" s="1"/>
  <c r="AC11" i="12"/>
  <c r="H11" i="12" s="1"/>
  <c r="AB11" i="12"/>
  <c r="Z11" i="12"/>
  <c r="O11" i="12"/>
  <c r="AA11" i="12" s="1"/>
  <c r="AD10" i="12"/>
  <c r="I10" i="12" s="1"/>
  <c r="AC10" i="12"/>
  <c r="H10" i="12" s="1"/>
  <c r="AB10" i="12"/>
  <c r="Z10" i="12"/>
  <c r="O10" i="12"/>
  <c r="C10" i="12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108" i="12" s="1"/>
  <c r="C109" i="12" s="1"/>
  <c r="C110" i="12" s="1"/>
  <c r="C111" i="12" s="1"/>
  <c r="C112" i="12" s="1"/>
  <c r="C113" i="12" s="1"/>
  <c r="C114" i="12" s="1"/>
  <c r="C115" i="12" s="1"/>
  <c r="C116" i="12" s="1"/>
  <c r="C117" i="12" s="1"/>
  <c r="C118" i="12" s="1"/>
  <c r="C119" i="12" s="1"/>
  <c r="C120" i="12" s="1"/>
  <c r="C121" i="12" s="1"/>
  <c r="C122" i="12" s="1"/>
  <c r="C123" i="12" s="1"/>
  <c r="C124" i="12" s="1"/>
  <c r="C125" i="12" s="1"/>
  <c r="C126" i="12" s="1"/>
  <c r="C127" i="12" s="1"/>
  <c r="C128" i="12" s="1"/>
  <c r="C129" i="12" s="1"/>
  <c r="C130" i="12" s="1"/>
  <c r="C131" i="12" s="1"/>
  <c r="C132" i="12" s="1"/>
  <c r="C133" i="12" s="1"/>
  <c r="C134" i="12" s="1"/>
  <c r="C135" i="12" s="1"/>
  <c r="C136" i="12" s="1"/>
  <c r="C137" i="12" s="1"/>
  <c r="C138" i="12" s="1"/>
  <c r="C139" i="12" s="1"/>
  <c r="C140" i="12" s="1"/>
  <c r="C141" i="12" s="1"/>
  <c r="C142" i="12" s="1"/>
  <c r="C143" i="12" s="1"/>
  <c r="C144" i="12" s="1"/>
  <c r="C145" i="12" s="1"/>
  <c r="C146" i="12" s="1"/>
  <c r="C147" i="12" s="1"/>
  <c r="C148" i="12" s="1"/>
  <c r="C149" i="12" s="1"/>
  <c r="C150" i="12" s="1"/>
  <c r="C151" i="12" s="1"/>
  <c r="C152" i="12" s="1"/>
  <c r="C153" i="12" s="1"/>
  <c r="C154" i="12" s="1"/>
  <c r="C155" i="12" s="1"/>
  <c r="C156" i="12" s="1"/>
  <c r="C157" i="12" s="1"/>
  <c r="C158" i="12" s="1"/>
  <c r="C159" i="12" s="1"/>
  <c r="C160" i="12" s="1"/>
  <c r="C161" i="12" s="1"/>
  <c r="C162" i="12" s="1"/>
  <c r="C163" i="12" s="1"/>
  <c r="C164" i="12" s="1"/>
  <c r="C165" i="12" s="1"/>
  <c r="C166" i="12" s="1"/>
  <c r="C167" i="12" s="1"/>
  <c r="C168" i="12" s="1"/>
  <c r="C169" i="12" s="1"/>
  <c r="N50" i="8"/>
  <c r="M50" i="8"/>
  <c r="L50" i="8"/>
  <c r="K50" i="8"/>
  <c r="F50" i="8"/>
  <c r="E50" i="8"/>
  <c r="D50" i="8"/>
  <c r="AB9" i="8"/>
  <c r="T4" i="8" s="1"/>
  <c r="T6" i="8" s="1"/>
  <c r="AA9" i="8"/>
  <c r="R4" i="8" s="1"/>
  <c r="R6" i="8" s="1"/>
  <c r="Z9" i="8"/>
  <c r="P4" i="8" s="1"/>
  <c r="P6" i="8" s="1"/>
  <c r="M313" i="7"/>
  <c r="K313" i="7"/>
  <c r="L313" i="7"/>
  <c r="N313" i="7"/>
  <c r="F313" i="7"/>
  <c r="E313" i="7"/>
  <c r="D313" i="7"/>
  <c r="AD32" i="7"/>
  <c r="I32" i="7" s="1"/>
  <c r="AC32" i="7"/>
  <c r="H32" i="7" s="1"/>
  <c r="AB32" i="7"/>
  <c r="Z32" i="7"/>
  <c r="O32" i="7"/>
  <c r="AA32" i="7" s="1"/>
  <c r="AD31" i="7"/>
  <c r="I31" i="7" s="1"/>
  <c r="AC31" i="7"/>
  <c r="H31" i="7" s="1"/>
  <c r="AB31" i="7"/>
  <c r="Z31" i="7"/>
  <c r="O31" i="7"/>
  <c r="AA31" i="7" s="1"/>
  <c r="AD30" i="7"/>
  <c r="I30" i="7" s="1"/>
  <c r="AC30" i="7"/>
  <c r="H30" i="7" s="1"/>
  <c r="AB30" i="7"/>
  <c r="Z30" i="7"/>
  <c r="O30" i="7"/>
  <c r="AA30" i="7" s="1"/>
  <c r="AD310" i="7"/>
  <c r="I310" i="7" s="1"/>
  <c r="AC310" i="7"/>
  <c r="H310" i="7" s="1"/>
  <c r="AB310" i="7"/>
  <c r="AA310" i="7"/>
  <c r="Z310" i="7"/>
  <c r="O310" i="7"/>
  <c r="AD309" i="7"/>
  <c r="I309" i="7" s="1"/>
  <c r="AC309" i="7"/>
  <c r="H309" i="7" s="1"/>
  <c r="AB309" i="7"/>
  <c r="AA309" i="7"/>
  <c r="Z309" i="7"/>
  <c r="O309" i="7"/>
  <c r="AD308" i="7"/>
  <c r="I308" i="7" s="1"/>
  <c r="AC308" i="7"/>
  <c r="H308" i="7" s="1"/>
  <c r="AB308" i="7"/>
  <c r="AA308" i="7"/>
  <c r="Z308" i="7"/>
  <c r="O308" i="7"/>
  <c r="AD307" i="7"/>
  <c r="I307" i="7" s="1"/>
  <c r="AC307" i="7"/>
  <c r="AB307" i="7"/>
  <c r="AA307" i="7"/>
  <c r="Z307" i="7"/>
  <c r="O307" i="7"/>
  <c r="H307" i="7"/>
  <c r="AD306" i="7"/>
  <c r="I306" i="7" s="1"/>
  <c r="AC306" i="7"/>
  <c r="H306" i="7" s="1"/>
  <c r="AB306" i="7"/>
  <c r="AA306" i="7"/>
  <c r="Z306" i="7"/>
  <c r="O306" i="7"/>
  <c r="AD305" i="7"/>
  <c r="I305" i="7" s="1"/>
  <c r="AC305" i="7"/>
  <c r="H305" i="7" s="1"/>
  <c r="AB305" i="7"/>
  <c r="AA305" i="7"/>
  <c r="Z305" i="7"/>
  <c r="O305" i="7"/>
  <c r="AD304" i="7"/>
  <c r="I304" i="7" s="1"/>
  <c r="AC304" i="7"/>
  <c r="H304" i="7" s="1"/>
  <c r="AB304" i="7"/>
  <c r="AA304" i="7"/>
  <c r="Z304" i="7"/>
  <c r="O304" i="7"/>
  <c r="AD303" i="7"/>
  <c r="I303" i="7" s="1"/>
  <c r="AC303" i="7"/>
  <c r="H303" i="7" s="1"/>
  <c r="AB303" i="7"/>
  <c r="AA303" i="7"/>
  <c r="Z303" i="7"/>
  <c r="O303" i="7"/>
  <c r="AD302" i="7"/>
  <c r="AC302" i="7"/>
  <c r="H302" i="7" s="1"/>
  <c r="AB302" i="7"/>
  <c r="AA302" i="7"/>
  <c r="Z302" i="7"/>
  <c r="O302" i="7"/>
  <c r="I302" i="7"/>
  <c r="AD301" i="7"/>
  <c r="AC301" i="7"/>
  <c r="H301" i="7" s="1"/>
  <c r="AB301" i="7"/>
  <c r="AA301" i="7"/>
  <c r="Z301" i="7"/>
  <c r="O301" i="7"/>
  <c r="I301" i="7"/>
  <c r="AD300" i="7"/>
  <c r="I300" i="7" s="1"/>
  <c r="AC300" i="7"/>
  <c r="H300" i="7" s="1"/>
  <c r="AB300" i="7"/>
  <c r="AA300" i="7"/>
  <c r="Z300" i="7"/>
  <c r="O300" i="7"/>
  <c r="AD299" i="7"/>
  <c r="I299" i="7" s="1"/>
  <c r="AC299" i="7"/>
  <c r="H299" i="7" s="1"/>
  <c r="AB299" i="7"/>
  <c r="AA299" i="7"/>
  <c r="Z299" i="7"/>
  <c r="O299" i="7"/>
  <c r="AD298" i="7"/>
  <c r="I298" i="7" s="1"/>
  <c r="AC298" i="7"/>
  <c r="H298" i="7" s="1"/>
  <c r="AB298" i="7"/>
  <c r="AA298" i="7"/>
  <c r="Z298" i="7"/>
  <c r="O298" i="7"/>
  <c r="AD297" i="7"/>
  <c r="I297" i="7" s="1"/>
  <c r="AC297" i="7"/>
  <c r="H297" i="7" s="1"/>
  <c r="AB297" i="7"/>
  <c r="AA297" i="7"/>
  <c r="Z297" i="7"/>
  <c r="O297" i="7"/>
  <c r="AD296" i="7"/>
  <c r="I296" i="7" s="1"/>
  <c r="AC296" i="7"/>
  <c r="H296" i="7" s="1"/>
  <c r="AB296" i="7"/>
  <c r="AA296" i="7"/>
  <c r="Z296" i="7"/>
  <c r="O296" i="7"/>
  <c r="AD295" i="7"/>
  <c r="I295" i="7" s="1"/>
  <c r="AC295" i="7"/>
  <c r="H295" i="7" s="1"/>
  <c r="AB295" i="7"/>
  <c r="AA295" i="7"/>
  <c r="Z295" i="7"/>
  <c r="O295" i="7"/>
  <c r="AD294" i="7"/>
  <c r="AC294" i="7"/>
  <c r="H294" i="7" s="1"/>
  <c r="AB294" i="7"/>
  <c r="AA294" i="7"/>
  <c r="Z294" i="7"/>
  <c r="O294" i="7"/>
  <c r="I294" i="7"/>
  <c r="AD293" i="7"/>
  <c r="I293" i="7" s="1"/>
  <c r="AC293" i="7"/>
  <c r="H293" i="7" s="1"/>
  <c r="AB293" i="7"/>
  <c r="AA293" i="7"/>
  <c r="Z293" i="7"/>
  <c r="O293" i="7"/>
  <c r="AD292" i="7"/>
  <c r="I292" i="7" s="1"/>
  <c r="AC292" i="7"/>
  <c r="H292" i="7" s="1"/>
  <c r="AB292" i="7"/>
  <c r="AA292" i="7"/>
  <c r="Z292" i="7"/>
  <c r="O292" i="7"/>
  <c r="AD291" i="7"/>
  <c r="I291" i="7" s="1"/>
  <c r="AC291" i="7"/>
  <c r="H291" i="7" s="1"/>
  <c r="AB291" i="7"/>
  <c r="AA291" i="7"/>
  <c r="Z291" i="7"/>
  <c r="O291" i="7"/>
  <c r="AD290" i="7"/>
  <c r="I290" i="7" s="1"/>
  <c r="AC290" i="7"/>
  <c r="H290" i="7" s="1"/>
  <c r="AB290" i="7"/>
  <c r="AA290" i="7"/>
  <c r="Z290" i="7"/>
  <c r="O290" i="7"/>
  <c r="AD289" i="7"/>
  <c r="I289" i="7" s="1"/>
  <c r="AC289" i="7"/>
  <c r="H289" i="7" s="1"/>
  <c r="AB289" i="7"/>
  <c r="AA289" i="7"/>
  <c r="Z289" i="7"/>
  <c r="O289" i="7"/>
  <c r="AD288" i="7"/>
  <c r="I288" i="7" s="1"/>
  <c r="AC288" i="7"/>
  <c r="H288" i="7" s="1"/>
  <c r="AB288" i="7"/>
  <c r="AA288" i="7"/>
  <c r="Z288" i="7"/>
  <c r="O288" i="7"/>
  <c r="AD287" i="7"/>
  <c r="I287" i="7" s="1"/>
  <c r="AC287" i="7"/>
  <c r="AB287" i="7"/>
  <c r="AA287" i="7"/>
  <c r="Z287" i="7"/>
  <c r="O287" i="7"/>
  <c r="H287" i="7"/>
  <c r="AD286" i="7"/>
  <c r="I286" i="7" s="1"/>
  <c r="AC286" i="7"/>
  <c r="H286" i="7" s="1"/>
  <c r="AB286" i="7"/>
  <c r="AA286" i="7"/>
  <c r="Z286" i="7"/>
  <c r="O286" i="7"/>
  <c r="AD285" i="7"/>
  <c r="I285" i="7" s="1"/>
  <c r="AC285" i="7"/>
  <c r="H285" i="7" s="1"/>
  <c r="AB285" i="7"/>
  <c r="AA285" i="7"/>
  <c r="Z285" i="7"/>
  <c r="O285" i="7"/>
  <c r="AD284" i="7"/>
  <c r="I284" i="7" s="1"/>
  <c r="AC284" i="7"/>
  <c r="H284" i="7" s="1"/>
  <c r="AB284" i="7"/>
  <c r="AA284" i="7"/>
  <c r="Z284" i="7"/>
  <c r="O284" i="7"/>
  <c r="AD283" i="7"/>
  <c r="I283" i="7" s="1"/>
  <c r="AC283" i="7"/>
  <c r="H283" i="7" s="1"/>
  <c r="AB283" i="7"/>
  <c r="AA283" i="7"/>
  <c r="Z283" i="7"/>
  <c r="O283" i="7"/>
  <c r="AD282" i="7"/>
  <c r="I282" i="7" s="1"/>
  <c r="AC282" i="7"/>
  <c r="H282" i="7" s="1"/>
  <c r="AB282" i="7"/>
  <c r="AA282" i="7"/>
  <c r="Z282" i="7"/>
  <c r="O282" i="7"/>
  <c r="AD281" i="7"/>
  <c r="I281" i="7" s="1"/>
  <c r="AC281" i="7"/>
  <c r="H281" i="7" s="1"/>
  <c r="AB281" i="7"/>
  <c r="AA281" i="7"/>
  <c r="Z281" i="7"/>
  <c r="O281" i="7"/>
  <c r="AD280" i="7"/>
  <c r="I280" i="7" s="1"/>
  <c r="AC280" i="7"/>
  <c r="H280" i="7" s="1"/>
  <c r="AB280" i="7"/>
  <c r="AA280" i="7"/>
  <c r="Z280" i="7"/>
  <c r="O280" i="7"/>
  <c r="AD279" i="7"/>
  <c r="I279" i="7" s="1"/>
  <c r="AC279" i="7"/>
  <c r="AB279" i="7"/>
  <c r="AA279" i="7"/>
  <c r="Z279" i="7"/>
  <c r="O279" i="7"/>
  <c r="H279" i="7"/>
  <c r="AD278" i="7"/>
  <c r="I278" i="7" s="1"/>
  <c r="AC278" i="7"/>
  <c r="H278" i="7" s="1"/>
  <c r="AB278" i="7"/>
  <c r="AA278" i="7"/>
  <c r="Z278" i="7"/>
  <c r="O278" i="7"/>
  <c r="AD277" i="7"/>
  <c r="I277" i="7" s="1"/>
  <c r="AC277" i="7"/>
  <c r="H277" i="7" s="1"/>
  <c r="AB277" i="7"/>
  <c r="AA277" i="7"/>
  <c r="Z277" i="7"/>
  <c r="O277" i="7"/>
  <c r="AD276" i="7"/>
  <c r="I276" i="7" s="1"/>
  <c r="AC276" i="7"/>
  <c r="H276" i="7" s="1"/>
  <c r="AB276" i="7"/>
  <c r="AA276" i="7"/>
  <c r="Z276" i="7"/>
  <c r="O276" i="7"/>
  <c r="AD275" i="7"/>
  <c r="I275" i="7" s="1"/>
  <c r="AC275" i="7"/>
  <c r="H275" i="7" s="1"/>
  <c r="AB275" i="7"/>
  <c r="AA275" i="7"/>
  <c r="Z275" i="7"/>
  <c r="O275" i="7"/>
  <c r="AD274" i="7"/>
  <c r="I274" i="7" s="1"/>
  <c r="AC274" i="7"/>
  <c r="H274" i="7" s="1"/>
  <c r="AB274" i="7"/>
  <c r="AA274" i="7"/>
  <c r="Z274" i="7"/>
  <c r="O274" i="7"/>
  <c r="AD273" i="7"/>
  <c r="I273" i="7" s="1"/>
  <c r="AC273" i="7"/>
  <c r="H273" i="7" s="1"/>
  <c r="AB273" i="7"/>
  <c r="AA273" i="7"/>
  <c r="Z273" i="7"/>
  <c r="O273" i="7"/>
  <c r="AD272" i="7"/>
  <c r="I272" i="7" s="1"/>
  <c r="AC272" i="7"/>
  <c r="H272" i="7" s="1"/>
  <c r="AB272" i="7"/>
  <c r="AA272" i="7"/>
  <c r="Z272" i="7"/>
  <c r="O272" i="7"/>
  <c r="AD271" i="7"/>
  <c r="I271" i="7" s="1"/>
  <c r="AC271" i="7"/>
  <c r="AB271" i="7"/>
  <c r="AA271" i="7"/>
  <c r="Z271" i="7"/>
  <c r="O271" i="7"/>
  <c r="H271" i="7"/>
  <c r="AD270" i="7"/>
  <c r="AC270" i="7"/>
  <c r="AB270" i="7"/>
  <c r="AA270" i="7"/>
  <c r="Z270" i="7"/>
  <c r="O270" i="7"/>
  <c r="I270" i="7"/>
  <c r="H270" i="7"/>
  <c r="AD269" i="7"/>
  <c r="AC269" i="7"/>
  <c r="H269" i="7" s="1"/>
  <c r="AB269" i="7"/>
  <c r="AA269" i="7"/>
  <c r="Z269" i="7"/>
  <c r="O269" i="7"/>
  <c r="I269" i="7"/>
  <c r="AD268" i="7"/>
  <c r="I268" i="7" s="1"/>
  <c r="AC268" i="7"/>
  <c r="H268" i="7" s="1"/>
  <c r="AB268" i="7"/>
  <c r="AA268" i="7"/>
  <c r="Z268" i="7"/>
  <c r="O268" i="7"/>
  <c r="AD267" i="7"/>
  <c r="I267" i="7" s="1"/>
  <c r="AC267" i="7"/>
  <c r="H267" i="7" s="1"/>
  <c r="AB267" i="7"/>
  <c r="AA267" i="7"/>
  <c r="Z267" i="7"/>
  <c r="O267" i="7"/>
  <c r="AD266" i="7"/>
  <c r="I266" i="7" s="1"/>
  <c r="AC266" i="7"/>
  <c r="H266" i="7" s="1"/>
  <c r="AB266" i="7"/>
  <c r="AA266" i="7"/>
  <c r="Z266" i="7"/>
  <c r="O266" i="7"/>
  <c r="AD265" i="7"/>
  <c r="I265" i="7" s="1"/>
  <c r="AC265" i="7"/>
  <c r="H265" i="7" s="1"/>
  <c r="AB265" i="7"/>
  <c r="AA265" i="7"/>
  <c r="Z265" i="7"/>
  <c r="O265" i="7"/>
  <c r="AD264" i="7"/>
  <c r="I264" i="7" s="1"/>
  <c r="AC264" i="7"/>
  <c r="H264" i="7" s="1"/>
  <c r="AB264" i="7"/>
  <c r="AA264" i="7"/>
  <c r="Z264" i="7"/>
  <c r="O264" i="7"/>
  <c r="AD263" i="7"/>
  <c r="I263" i="7" s="1"/>
  <c r="AC263" i="7"/>
  <c r="H263" i="7" s="1"/>
  <c r="AB263" i="7"/>
  <c r="AA263" i="7"/>
  <c r="Z263" i="7"/>
  <c r="O263" i="7"/>
  <c r="AD262" i="7"/>
  <c r="I262" i="7" s="1"/>
  <c r="AC262" i="7"/>
  <c r="H262" i="7" s="1"/>
  <c r="AB262" i="7"/>
  <c r="AA262" i="7"/>
  <c r="Z262" i="7"/>
  <c r="O262" i="7"/>
  <c r="AD261" i="7"/>
  <c r="I261" i="7" s="1"/>
  <c r="AC261" i="7"/>
  <c r="H261" i="7" s="1"/>
  <c r="AB261" i="7"/>
  <c r="AA261" i="7"/>
  <c r="Z261" i="7"/>
  <c r="O261" i="7"/>
  <c r="AD260" i="7"/>
  <c r="I260" i="7" s="1"/>
  <c r="AC260" i="7"/>
  <c r="H260" i="7" s="1"/>
  <c r="AB260" i="7"/>
  <c r="AA260" i="7"/>
  <c r="Z260" i="7"/>
  <c r="O260" i="7"/>
  <c r="AD259" i="7"/>
  <c r="I259" i="7" s="1"/>
  <c r="AC259" i="7"/>
  <c r="H259" i="7" s="1"/>
  <c r="AB259" i="7"/>
  <c r="AA259" i="7"/>
  <c r="Z259" i="7"/>
  <c r="O259" i="7"/>
  <c r="AD258" i="7"/>
  <c r="I258" i="7" s="1"/>
  <c r="AC258" i="7"/>
  <c r="H258" i="7" s="1"/>
  <c r="AB258" i="7"/>
  <c r="AA258" i="7"/>
  <c r="Z258" i="7"/>
  <c r="O258" i="7"/>
  <c r="AD257" i="7"/>
  <c r="I257" i="7" s="1"/>
  <c r="AC257" i="7"/>
  <c r="H257" i="7" s="1"/>
  <c r="AB257" i="7"/>
  <c r="AA257" i="7"/>
  <c r="Z257" i="7"/>
  <c r="O257" i="7"/>
  <c r="AD256" i="7"/>
  <c r="I256" i="7" s="1"/>
  <c r="AC256" i="7"/>
  <c r="H256" i="7" s="1"/>
  <c r="AB256" i="7"/>
  <c r="AA256" i="7"/>
  <c r="Z256" i="7"/>
  <c r="O256" i="7"/>
  <c r="AD255" i="7"/>
  <c r="I255" i="7" s="1"/>
  <c r="AC255" i="7"/>
  <c r="AB255" i="7"/>
  <c r="AA255" i="7"/>
  <c r="Z255" i="7"/>
  <c r="O255" i="7"/>
  <c r="H255" i="7"/>
  <c r="AD254" i="7"/>
  <c r="AC254" i="7"/>
  <c r="AB254" i="7"/>
  <c r="AA254" i="7"/>
  <c r="Z254" i="7"/>
  <c r="O254" i="7"/>
  <c r="I254" i="7"/>
  <c r="H254" i="7"/>
  <c r="AD253" i="7"/>
  <c r="AC253" i="7"/>
  <c r="H253" i="7" s="1"/>
  <c r="AB253" i="7"/>
  <c r="AA253" i="7"/>
  <c r="Z253" i="7"/>
  <c r="O253" i="7"/>
  <c r="I253" i="7"/>
  <c r="AD252" i="7"/>
  <c r="I252" i="7" s="1"/>
  <c r="AC252" i="7"/>
  <c r="H252" i="7" s="1"/>
  <c r="AB252" i="7"/>
  <c r="AA252" i="7"/>
  <c r="Z252" i="7"/>
  <c r="O252" i="7"/>
  <c r="AD251" i="7"/>
  <c r="I251" i="7" s="1"/>
  <c r="AC251" i="7"/>
  <c r="H251" i="7" s="1"/>
  <c r="AB251" i="7"/>
  <c r="AA251" i="7"/>
  <c r="Z251" i="7"/>
  <c r="O251" i="7"/>
  <c r="AD250" i="7"/>
  <c r="I250" i="7" s="1"/>
  <c r="AC250" i="7"/>
  <c r="H250" i="7" s="1"/>
  <c r="AB250" i="7"/>
  <c r="AA250" i="7"/>
  <c r="Z250" i="7"/>
  <c r="O250" i="7"/>
  <c r="AD249" i="7"/>
  <c r="I249" i="7" s="1"/>
  <c r="AC249" i="7"/>
  <c r="H249" i="7" s="1"/>
  <c r="AB249" i="7"/>
  <c r="AA249" i="7"/>
  <c r="Z249" i="7"/>
  <c r="O249" i="7"/>
  <c r="AD248" i="7"/>
  <c r="I248" i="7" s="1"/>
  <c r="AC248" i="7"/>
  <c r="H248" i="7" s="1"/>
  <c r="AB248" i="7"/>
  <c r="AA248" i="7"/>
  <c r="Z248" i="7"/>
  <c r="O248" i="7"/>
  <c r="AD247" i="7"/>
  <c r="I247" i="7" s="1"/>
  <c r="AC247" i="7"/>
  <c r="H247" i="7" s="1"/>
  <c r="AB247" i="7"/>
  <c r="AA247" i="7"/>
  <c r="Z247" i="7"/>
  <c r="O247" i="7"/>
  <c r="AD246" i="7"/>
  <c r="AC246" i="7"/>
  <c r="H246" i="7" s="1"/>
  <c r="AB246" i="7"/>
  <c r="AA246" i="7"/>
  <c r="Z246" i="7"/>
  <c r="O246" i="7"/>
  <c r="I246" i="7"/>
  <c r="AD245" i="7"/>
  <c r="I245" i="7" s="1"/>
  <c r="AC245" i="7"/>
  <c r="H245" i="7" s="1"/>
  <c r="AB245" i="7"/>
  <c r="AA245" i="7"/>
  <c r="Z245" i="7"/>
  <c r="O245" i="7"/>
  <c r="AD244" i="7"/>
  <c r="I244" i="7" s="1"/>
  <c r="AC244" i="7"/>
  <c r="H244" i="7" s="1"/>
  <c r="AB244" i="7"/>
  <c r="AA244" i="7"/>
  <c r="Z244" i="7"/>
  <c r="O244" i="7"/>
  <c r="AD243" i="7"/>
  <c r="I243" i="7" s="1"/>
  <c r="AC243" i="7"/>
  <c r="H243" i="7" s="1"/>
  <c r="AB243" i="7"/>
  <c r="AA243" i="7"/>
  <c r="Z243" i="7"/>
  <c r="O243" i="7"/>
  <c r="AD242" i="7"/>
  <c r="I242" i="7" s="1"/>
  <c r="AC242" i="7"/>
  <c r="H242" i="7" s="1"/>
  <c r="AB242" i="7"/>
  <c r="AA242" i="7"/>
  <c r="Z242" i="7"/>
  <c r="O242" i="7"/>
  <c r="AD241" i="7"/>
  <c r="I241" i="7" s="1"/>
  <c r="AC241" i="7"/>
  <c r="H241" i="7" s="1"/>
  <c r="AB241" i="7"/>
  <c r="AA241" i="7"/>
  <c r="Z241" i="7"/>
  <c r="O241" i="7"/>
  <c r="AD240" i="7"/>
  <c r="I240" i="7" s="1"/>
  <c r="AC240" i="7"/>
  <c r="H240" i="7" s="1"/>
  <c r="AB240" i="7"/>
  <c r="AA240" i="7"/>
  <c r="Z240" i="7"/>
  <c r="O240" i="7"/>
  <c r="AD239" i="7"/>
  <c r="I239" i="7" s="1"/>
  <c r="AC239" i="7"/>
  <c r="AB239" i="7"/>
  <c r="AA239" i="7"/>
  <c r="Z239" i="7"/>
  <c r="O239" i="7"/>
  <c r="H239" i="7"/>
  <c r="AD238" i="7"/>
  <c r="AC238" i="7"/>
  <c r="AB238" i="7"/>
  <c r="AA238" i="7"/>
  <c r="Z238" i="7"/>
  <c r="O238" i="7"/>
  <c r="I238" i="7"/>
  <c r="H238" i="7"/>
  <c r="AD237" i="7"/>
  <c r="AC237" i="7"/>
  <c r="H237" i="7" s="1"/>
  <c r="AB237" i="7"/>
  <c r="AA237" i="7"/>
  <c r="Z237" i="7"/>
  <c r="O237" i="7"/>
  <c r="I237" i="7"/>
  <c r="AD236" i="7"/>
  <c r="I236" i="7" s="1"/>
  <c r="AC236" i="7"/>
  <c r="H236" i="7" s="1"/>
  <c r="AB236" i="7"/>
  <c r="AA236" i="7"/>
  <c r="Z236" i="7"/>
  <c r="O236" i="7"/>
  <c r="AD235" i="7"/>
  <c r="I235" i="7" s="1"/>
  <c r="AC235" i="7"/>
  <c r="H235" i="7" s="1"/>
  <c r="AB235" i="7"/>
  <c r="AA235" i="7"/>
  <c r="Z235" i="7"/>
  <c r="O235" i="7"/>
  <c r="AD234" i="7"/>
  <c r="I234" i="7" s="1"/>
  <c r="AC234" i="7"/>
  <c r="H234" i="7" s="1"/>
  <c r="AB234" i="7"/>
  <c r="AA234" i="7"/>
  <c r="Z234" i="7"/>
  <c r="O234" i="7"/>
  <c r="AD233" i="7"/>
  <c r="I233" i="7" s="1"/>
  <c r="AC233" i="7"/>
  <c r="H233" i="7" s="1"/>
  <c r="AB233" i="7"/>
  <c r="AA233" i="7"/>
  <c r="Z233" i="7"/>
  <c r="O233" i="7"/>
  <c r="AD232" i="7"/>
  <c r="I232" i="7" s="1"/>
  <c r="AC232" i="7"/>
  <c r="H232" i="7" s="1"/>
  <c r="AB232" i="7"/>
  <c r="AA232" i="7"/>
  <c r="Z232" i="7"/>
  <c r="O232" i="7"/>
  <c r="AD231" i="7"/>
  <c r="I231" i="7" s="1"/>
  <c r="AC231" i="7"/>
  <c r="H231" i="7" s="1"/>
  <c r="AB231" i="7"/>
  <c r="AA231" i="7"/>
  <c r="Z231" i="7"/>
  <c r="O231" i="7"/>
  <c r="AD230" i="7"/>
  <c r="I230" i="7" s="1"/>
  <c r="AC230" i="7"/>
  <c r="H230" i="7" s="1"/>
  <c r="AB230" i="7"/>
  <c r="AA230" i="7"/>
  <c r="Z230" i="7"/>
  <c r="O230" i="7"/>
  <c r="AD229" i="7"/>
  <c r="I229" i="7" s="1"/>
  <c r="AC229" i="7"/>
  <c r="H229" i="7" s="1"/>
  <c r="AB229" i="7"/>
  <c r="AA229" i="7"/>
  <c r="Z229" i="7"/>
  <c r="O229" i="7"/>
  <c r="AD228" i="7"/>
  <c r="I228" i="7" s="1"/>
  <c r="AC228" i="7"/>
  <c r="H228" i="7" s="1"/>
  <c r="AB228" i="7"/>
  <c r="AA228" i="7"/>
  <c r="Z228" i="7"/>
  <c r="O228" i="7"/>
  <c r="AD227" i="7"/>
  <c r="AC227" i="7"/>
  <c r="H227" i="7" s="1"/>
  <c r="AB227" i="7"/>
  <c r="AA227" i="7"/>
  <c r="Z227" i="7"/>
  <c r="O227" i="7"/>
  <c r="I227" i="7"/>
  <c r="AD226" i="7"/>
  <c r="AC226" i="7"/>
  <c r="H226" i="7" s="1"/>
  <c r="AB226" i="7"/>
  <c r="AA226" i="7"/>
  <c r="Z226" i="7"/>
  <c r="O226" i="7"/>
  <c r="I226" i="7"/>
  <c r="AD225" i="7"/>
  <c r="I225" i="7" s="1"/>
  <c r="AC225" i="7"/>
  <c r="H225" i="7" s="1"/>
  <c r="AB225" i="7"/>
  <c r="AA225" i="7"/>
  <c r="Z225" i="7"/>
  <c r="O225" i="7"/>
  <c r="AD224" i="7"/>
  <c r="I224" i="7" s="1"/>
  <c r="AC224" i="7"/>
  <c r="H224" i="7" s="1"/>
  <c r="AB224" i="7"/>
  <c r="AA224" i="7"/>
  <c r="Z224" i="7"/>
  <c r="O224" i="7"/>
  <c r="AD223" i="7"/>
  <c r="I223" i="7" s="1"/>
  <c r="AC223" i="7"/>
  <c r="AB223" i="7"/>
  <c r="AA223" i="7"/>
  <c r="Z223" i="7"/>
  <c r="O223" i="7"/>
  <c r="H223" i="7"/>
  <c r="C223" i="7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AD222" i="7"/>
  <c r="AC222" i="7"/>
  <c r="AB222" i="7"/>
  <c r="AA222" i="7"/>
  <c r="Z222" i="7"/>
  <c r="O222" i="7"/>
  <c r="I222" i="7"/>
  <c r="H222" i="7"/>
  <c r="AD221" i="7"/>
  <c r="AC221" i="7"/>
  <c r="AB221" i="7"/>
  <c r="AA221" i="7"/>
  <c r="Z221" i="7"/>
  <c r="O221" i="7"/>
  <c r="I221" i="7"/>
  <c r="H221" i="7"/>
  <c r="AD220" i="7"/>
  <c r="I220" i="7" s="1"/>
  <c r="AC220" i="7"/>
  <c r="H220" i="7" s="1"/>
  <c r="AB220" i="7"/>
  <c r="AA220" i="7"/>
  <c r="Z220" i="7"/>
  <c r="O220" i="7"/>
  <c r="AD219" i="7"/>
  <c r="I219" i="7" s="1"/>
  <c r="AC219" i="7"/>
  <c r="AB219" i="7"/>
  <c r="AA219" i="7"/>
  <c r="Z219" i="7"/>
  <c r="O219" i="7"/>
  <c r="H219" i="7"/>
  <c r="AD218" i="7"/>
  <c r="I218" i="7" s="1"/>
  <c r="AC218" i="7"/>
  <c r="H218" i="7" s="1"/>
  <c r="AB218" i="7"/>
  <c r="AA218" i="7"/>
  <c r="Z218" i="7"/>
  <c r="O218" i="7"/>
  <c r="AD217" i="7"/>
  <c r="I217" i="7" s="1"/>
  <c r="AC217" i="7"/>
  <c r="H217" i="7" s="1"/>
  <c r="AB217" i="7"/>
  <c r="AA217" i="7"/>
  <c r="Z217" i="7"/>
  <c r="O217" i="7"/>
  <c r="AD216" i="7"/>
  <c r="I216" i="7" s="1"/>
  <c r="AC216" i="7"/>
  <c r="H216" i="7" s="1"/>
  <c r="AB216" i="7"/>
  <c r="AA216" i="7"/>
  <c r="Z216" i="7"/>
  <c r="O216" i="7"/>
  <c r="AD215" i="7"/>
  <c r="I215" i="7" s="1"/>
  <c r="AC215" i="7"/>
  <c r="H215" i="7" s="1"/>
  <c r="AB215" i="7"/>
  <c r="AA215" i="7"/>
  <c r="Z215" i="7"/>
  <c r="O215" i="7"/>
  <c r="AD214" i="7"/>
  <c r="I214" i="7" s="1"/>
  <c r="AC214" i="7"/>
  <c r="H214" i="7" s="1"/>
  <c r="AB214" i="7"/>
  <c r="AA214" i="7"/>
  <c r="Z214" i="7"/>
  <c r="O214" i="7"/>
  <c r="AD213" i="7"/>
  <c r="I213" i="7" s="1"/>
  <c r="AC213" i="7"/>
  <c r="H213" i="7" s="1"/>
  <c r="AB213" i="7"/>
  <c r="AA213" i="7"/>
  <c r="Z213" i="7"/>
  <c r="O213" i="7"/>
  <c r="AD212" i="7"/>
  <c r="I212" i="7" s="1"/>
  <c r="AC212" i="7"/>
  <c r="H212" i="7" s="1"/>
  <c r="AB212" i="7"/>
  <c r="AA212" i="7"/>
  <c r="Z212" i="7"/>
  <c r="O212" i="7"/>
  <c r="AD211" i="7"/>
  <c r="I211" i="7" s="1"/>
  <c r="AC211" i="7"/>
  <c r="H211" i="7" s="1"/>
  <c r="AB211" i="7"/>
  <c r="AA211" i="7"/>
  <c r="Z211" i="7"/>
  <c r="O211" i="7"/>
  <c r="AD210" i="7"/>
  <c r="I210" i="7" s="1"/>
  <c r="AC210" i="7"/>
  <c r="H210" i="7" s="1"/>
  <c r="AB210" i="7"/>
  <c r="AA210" i="7"/>
  <c r="Z210" i="7"/>
  <c r="O210" i="7"/>
  <c r="AD209" i="7"/>
  <c r="I209" i="7" s="1"/>
  <c r="AC209" i="7"/>
  <c r="H209" i="7" s="1"/>
  <c r="AB209" i="7"/>
  <c r="AA209" i="7"/>
  <c r="Z209" i="7"/>
  <c r="O209" i="7"/>
  <c r="AD208" i="7"/>
  <c r="I208" i="7" s="1"/>
  <c r="AC208" i="7"/>
  <c r="H208" i="7" s="1"/>
  <c r="AB208" i="7"/>
  <c r="AA208" i="7"/>
  <c r="Z208" i="7"/>
  <c r="O208" i="7"/>
  <c r="AD207" i="7"/>
  <c r="I207" i="7" s="1"/>
  <c r="AC207" i="7"/>
  <c r="H207" i="7" s="1"/>
  <c r="AB207" i="7"/>
  <c r="AA207" i="7"/>
  <c r="Z207" i="7"/>
  <c r="O207" i="7"/>
  <c r="AD206" i="7"/>
  <c r="I206" i="7" s="1"/>
  <c r="AC206" i="7"/>
  <c r="H206" i="7" s="1"/>
  <c r="AB206" i="7"/>
  <c r="AA206" i="7"/>
  <c r="Z206" i="7"/>
  <c r="O206" i="7"/>
  <c r="AD205" i="7"/>
  <c r="I205" i="7" s="1"/>
  <c r="AC205" i="7"/>
  <c r="AB205" i="7"/>
  <c r="AA205" i="7"/>
  <c r="Z205" i="7"/>
  <c r="O205" i="7"/>
  <c r="H205" i="7"/>
  <c r="AD204" i="7"/>
  <c r="I204" i="7" s="1"/>
  <c r="AC204" i="7"/>
  <c r="H204" i="7" s="1"/>
  <c r="AB204" i="7"/>
  <c r="AA204" i="7"/>
  <c r="Z204" i="7"/>
  <c r="O204" i="7"/>
  <c r="AD203" i="7"/>
  <c r="I203" i="7" s="1"/>
  <c r="AC203" i="7"/>
  <c r="H203" i="7" s="1"/>
  <c r="AB203" i="7"/>
  <c r="AA203" i="7"/>
  <c r="Z203" i="7"/>
  <c r="O203" i="7"/>
  <c r="AD202" i="7"/>
  <c r="I202" i="7" s="1"/>
  <c r="AC202" i="7"/>
  <c r="H202" i="7" s="1"/>
  <c r="AB202" i="7"/>
  <c r="AA202" i="7"/>
  <c r="Z202" i="7"/>
  <c r="O202" i="7"/>
  <c r="AD201" i="7"/>
  <c r="I201" i="7" s="1"/>
  <c r="AC201" i="7"/>
  <c r="H201" i="7" s="1"/>
  <c r="AB201" i="7"/>
  <c r="AA201" i="7"/>
  <c r="Z201" i="7"/>
  <c r="O201" i="7"/>
  <c r="AD200" i="7"/>
  <c r="I200" i="7" s="1"/>
  <c r="AC200" i="7"/>
  <c r="H200" i="7" s="1"/>
  <c r="AB200" i="7"/>
  <c r="AA200" i="7"/>
  <c r="Z200" i="7"/>
  <c r="O200" i="7"/>
  <c r="AD199" i="7"/>
  <c r="I199" i="7" s="1"/>
  <c r="AC199" i="7"/>
  <c r="H199" i="7" s="1"/>
  <c r="AB199" i="7"/>
  <c r="AA199" i="7"/>
  <c r="Z199" i="7"/>
  <c r="O199" i="7"/>
  <c r="AD198" i="7"/>
  <c r="I198" i="7" s="1"/>
  <c r="AC198" i="7"/>
  <c r="H198" i="7" s="1"/>
  <c r="AB198" i="7"/>
  <c r="AA198" i="7"/>
  <c r="Z198" i="7"/>
  <c r="O198" i="7"/>
  <c r="AD197" i="7"/>
  <c r="I197" i="7" s="1"/>
  <c r="AC197" i="7"/>
  <c r="H197" i="7" s="1"/>
  <c r="AB197" i="7"/>
  <c r="AA197" i="7"/>
  <c r="Z197" i="7"/>
  <c r="O197" i="7"/>
  <c r="AD196" i="7"/>
  <c r="I196" i="7" s="1"/>
  <c r="AC196" i="7"/>
  <c r="H196" i="7" s="1"/>
  <c r="AB196" i="7"/>
  <c r="AA196" i="7"/>
  <c r="Z196" i="7"/>
  <c r="O196" i="7"/>
  <c r="AD195" i="7"/>
  <c r="I195" i="7" s="1"/>
  <c r="AC195" i="7"/>
  <c r="H195" i="7" s="1"/>
  <c r="AB195" i="7"/>
  <c r="AA195" i="7"/>
  <c r="Z195" i="7"/>
  <c r="O195" i="7"/>
  <c r="AD194" i="7"/>
  <c r="I194" i="7" s="1"/>
  <c r="AC194" i="7"/>
  <c r="H194" i="7" s="1"/>
  <c r="AB194" i="7"/>
  <c r="AA194" i="7"/>
  <c r="Z194" i="7"/>
  <c r="O194" i="7"/>
  <c r="AD193" i="7"/>
  <c r="I193" i="7" s="1"/>
  <c r="AC193" i="7"/>
  <c r="H193" i="7" s="1"/>
  <c r="AB193" i="7"/>
  <c r="AA193" i="7"/>
  <c r="Z193" i="7"/>
  <c r="O193" i="7"/>
  <c r="AD192" i="7"/>
  <c r="I192" i="7" s="1"/>
  <c r="AC192" i="7"/>
  <c r="H192" i="7" s="1"/>
  <c r="AB192" i="7"/>
  <c r="AA192" i="7"/>
  <c r="Z192" i="7"/>
  <c r="O192" i="7"/>
  <c r="AD191" i="7"/>
  <c r="I191" i="7" s="1"/>
  <c r="AC191" i="7"/>
  <c r="H191" i="7" s="1"/>
  <c r="AB191" i="7"/>
  <c r="AA191" i="7"/>
  <c r="Z191" i="7"/>
  <c r="O191" i="7"/>
  <c r="AD190" i="7"/>
  <c r="I190" i="7" s="1"/>
  <c r="AC190" i="7"/>
  <c r="H190" i="7" s="1"/>
  <c r="AB190" i="7"/>
  <c r="AA190" i="7"/>
  <c r="Z190" i="7"/>
  <c r="O190" i="7"/>
  <c r="AD189" i="7"/>
  <c r="I189" i="7" s="1"/>
  <c r="AC189" i="7"/>
  <c r="H189" i="7" s="1"/>
  <c r="AB189" i="7"/>
  <c r="AA189" i="7"/>
  <c r="Z189" i="7"/>
  <c r="O189" i="7"/>
  <c r="AD188" i="7"/>
  <c r="I188" i="7" s="1"/>
  <c r="AC188" i="7"/>
  <c r="H188" i="7" s="1"/>
  <c r="AB188" i="7"/>
  <c r="AA188" i="7"/>
  <c r="Z188" i="7"/>
  <c r="O188" i="7"/>
  <c r="AD187" i="7"/>
  <c r="I187" i="7" s="1"/>
  <c r="AC187" i="7"/>
  <c r="H187" i="7" s="1"/>
  <c r="AB187" i="7"/>
  <c r="AA187" i="7"/>
  <c r="Z187" i="7"/>
  <c r="O187" i="7"/>
  <c r="AD186" i="7"/>
  <c r="AC186" i="7"/>
  <c r="H186" i="7" s="1"/>
  <c r="AB186" i="7"/>
  <c r="AA186" i="7"/>
  <c r="Z186" i="7"/>
  <c r="O186" i="7"/>
  <c r="I186" i="7"/>
  <c r="AD185" i="7"/>
  <c r="AC185" i="7"/>
  <c r="H185" i="7" s="1"/>
  <c r="AB185" i="7"/>
  <c r="AA185" i="7"/>
  <c r="Z185" i="7"/>
  <c r="O185" i="7"/>
  <c r="I185" i="7"/>
  <c r="AD184" i="7"/>
  <c r="I184" i="7" s="1"/>
  <c r="AC184" i="7"/>
  <c r="H184" i="7" s="1"/>
  <c r="AB184" i="7"/>
  <c r="AA184" i="7"/>
  <c r="Z184" i="7"/>
  <c r="O184" i="7"/>
  <c r="AD183" i="7"/>
  <c r="I183" i="7" s="1"/>
  <c r="AC183" i="7"/>
  <c r="H183" i="7" s="1"/>
  <c r="AB183" i="7"/>
  <c r="AA183" i="7"/>
  <c r="Z183" i="7"/>
  <c r="O183" i="7"/>
  <c r="AD182" i="7"/>
  <c r="I182" i="7" s="1"/>
  <c r="AC182" i="7"/>
  <c r="AB182" i="7"/>
  <c r="AA182" i="7"/>
  <c r="Z182" i="7"/>
  <c r="O182" i="7"/>
  <c r="H182" i="7"/>
  <c r="AD181" i="7"/>
  <c r="I181" i="7" s="1"/>
  <c r="AC181" i="7"/>
  <c r="H181" i="7" s="1"/>
  <c r="AB181" i="7"/>
  <c r="AA181" i="7"/>
  <c r="Z181" i="7"/>
  <c r="O181" i="7"/>
  <c r="AJ180" i="7"/>
  <c r="AL180" i="7" s="1"/>
  <c r="AD180" i="7"/>
  <c r="I180" i="7" s="1"/>
  <c r="AC180" i="7"/>
  <c r="AB180" i="7"/>
  <c r="AA180" i="7"/>
  <c r="Z180" i="7"/>
  <c r="O180" i="7"/>
  <c r="H180" i="7"/>
  <c r="AD179" i="7"/>
  <c r="I179" i="7" s="1"/>
  <c r="AC179" i="7"/>
  <c r="H179" i="7" s="1"/>
  <c r="AB179" i="7"/>
  <c r="AA179" i="7"/>
  <c r="Z179" i="7"/>
  <c r="O179" i="7"/>
  <c r="AD178" i="7"/>
  <c r="I178" i="7" s="1"/>
  <c r="AC178" i="7"/>
  <c r="H178" i="7" s="1"/>
  <c r="AB178" i="7"/>
  <c r="AA178" i="7"/>
  <c r="Z178" i="7"/>
  <c r="O178" i="7"/>
  <c r="AD177" i="7"/>
  <c r="I177" i="7" s="1"/>
  <c r="AC177" i="7"/>
  <c r="H177" i="7" s="1"/>
  <c r="AB177" i="7"/>
  <c r="AA177" i="7"/>
  <c r="Z177" i="7"/>
  <c r="O177" i="7"/>
  <c r="AD176" i="7"/>
  <c r="I176" i="7" s="1"/>
  <c r="AC176" i="7"/>
  <c r="AB176" i="7"/>
  <c r="AA176" i="7"/>
  <c r="Z176" i="7"/>
  <c r="O176" i="7"/>
  <c r="H176" i="7"/>
  <c r="AD175" i="7"/>
  <c r="I175" i="7" s="1"/>
  <c r="AC175" i="7"/>
  <c r="AB175" i="7"/>
  <c r="AA175" i="7"/>
  <c r="Z175" i="7"/>
  <c r="O175" i="7"/>
  <c r="H175" i="7"/>
  <c r="C175" i="7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AD169" i="7"/>
  <c r="I169" i="7" s="1"/>
  <c r="AC169" i="7"/>
  <c r="H169" i="7" s="1"/>
  <c r="AB169" i="7"/>
  <c r="AA169" i="7"/>
  <c r="Z169" i="7"/>
  <c r="O169" i="7"/>
  <c r="AD168" i="7"/>
  <c r="I168" i="7" s="1"/>
  <c r="AC168" i="7"/>
  <c r="H168" i="7" s="1"/>
  <c r="AB168" i="7"/>
  <c r="AA168" i="7"/>
  <c r="Z168" i="7"/>
  <c r="O168" i="7"/>
  <c r="AD167" i="7"/>
  <c r="I167" i="7" s="1"/>
  <c r="AC167" i="7"/>
  <c r="H167" i="7" s="1"/>
  <c r="AB167" i="7"/>
  <c r="AA167" i="7"/>
  <c r="Z167" i="7"/>
  <c r="O167" i="7"/>
  <c r="AD166" i="7"/>
  <c r="I166" i="7" s="1"/>
  <c r="AC166" i="7"/>
  <c r="AB166" i="7"/>
  <c r="AA166" i="7"/>
  <c r="Z166" i="7"/>
  <c r="O166" i="7"/>
  <c r="H166" i="7"/>
  <c r="AD165" i="7"/>
  <c r="I165" i="7" s="1"/>
  <c r="AC165" i="7"/>
  <c r="H165" i="7" s="1"/>
  <c r="AB165" i="7"/>
  <c r="AA165" i="7"/>
  <c r="Z165" i="7"/>
  <c r="O165" i="7"/>
  <c r="AD164" i="7"/>
  <c r="I164" i="7" s="1"/>
  <c r="AC164" i="7"/>
  <c r="H164" i="7" s="1"/>
  <c r="AB164" i="7"/>
  <c r="AA164" i="7"/>
  <c r="Z164" i="7"/>
  <c r="O164" i="7"/>
  <c r="AD163" i="7"/>
  <c r="I163" i="7" s="1"/>
  <c r="AC163" i="7"/>
  <c r="H163" i="7" s="1"/>
  <c r="AB163" i="7"/>
  <c r="AA163" i="7"/>
  <c r="Z163" i="7"/>
  <c r="O163" i="7"/>
  <c r="AD162" i="7"/>
  <c r="I162" i="7" s="1"/>
  <c r="AC162" i="7"/>
  <c r="H162" i="7" s="1"/>
  <c r="AB162" i="7"/>
  <c r="AA162" i="7"/>
  <c r="Z162" i="7"/>
  <c r="O162" i="7"/>
  <c r="AD161" i="7"/>
  <c r="I161" i="7" s="1"/>
  <c r="AC161" i="7"/>
  <c r="H161" i="7" s="1"/>
  <c r="AB161" i="7"/>
  <c r="AA161" i="7"/>
  <c r="Z161" i="7"/>
  <c r="O161" i="7"/>
  <c r="AD160" i="7"/>
  <c r="I160" i="7" s="1"/>
  <c r="AC160" i="7"/>
  <c r="H160" i="7" s="1"/>
  <c r="AB160" i="7"/>
  <c r="AA160" i="7"/>
  <c r="Z160" i="7"/>
  <c r="O160" i="7"/>
  <c r="AD159" i="7"/>
  <c r="I159" i="7" s="1"/>
  <c r="AC159" i="7"/>
  <c r="H159" i="7" s="1"/>
  <c r="AB159" i="7"/>
  <c r="AA159" i="7"/>
  <c r="Z159" i="7"/>
  <c r="O159" i="7"/>
  <c r="AD158" i="7"/>
  <c r="I158" i="7" s="1"/>
  <c r="AC158" i="7"/>
  <c r="H158" i="7" s="1"/>
  <c r="AB158" i="7"/>
  <c r="AA158" i="7"/>
  <c r="Z158" i="7"/>
  <c r="O158" i="7"/>
  <c r="AD157" i="7"/>
  <c r="I157" i="7" s="1"/>
  <c r="AC157" i="7"/>
  <c r="H157" i="7" s="1"/>
  <c r="AB157" i="7"/>
  <c r="AA157" i="7"/>
  <c r="Z157" i="7"/>
  <c r="O157" i="7"/>
  <c r="AD156" i="7"/>
  <c r="I156" i="7" s="1"/>
  <c r="AC156" i="7"/>
  <c r="H156" i="7" s="1"/>
  <c r="AB156" i="7"/>
  <c r="AA156" i="7"/>
  <c r="Z156" i="7"/>
  <c r="O156" i="7"/>
  <c r="AD155" i="7"/>
  <c r="I155" i="7" s="1"/>
  <c r="AC155" i="7"/>
  <c r="H155" i="7" s="1"/>
  <c r="AB155" i="7"/>
  <c r="AA155" i="7"/>
  <c r="Z155" i="7"/>
  <c r="O155" i="7"/>
  <c r="AD154" i="7"/>
  <c r="I154" i="7" s="1"/>
  <c r="AC154" i="7"/>
  <c r="H154" i="7" s="1"/>
  <c r="AB154" i="7"/>
  <c r="AA154" i="7"/>
  <c r="Z154" i="7"/>
  <c r="O154" i="7"/>
  <c r="AD153" i="7"/>
  <c r="I153" i="7" s="1"/>
  <c r="AC153" i="7"/>
  <c r="H153" i="7" s="1"/>
  <c r="AB153" i="7"/>
  <c r="AA153" i="7"/>
  <c r="Z153" i="7"/>
  <c r="O153" i="7"/>
  <c r="AD152" i="7"/>
  <c r="I152" i="7" s="1"/>
  <c r="AC152" i="7"/>
  <c r="H152" i="7" s="1"/>
  <c r="AB152" i="7"/>
  <c r="AA152" i="7"/>
  <c r="Z152" i="7"/>
  <c r="O152" i="7"/>
  <c r="AD151" i="7"/>
  <c r="I151" i="7" s="1"/>
  <c r="AC151" i="7"/>
  <c r="H151" i="7" s="1"/>
  <c r="AB151" i="7"/>
  <c r="AA151" i="7"/>
  <c r="Z151" i="7"/>
  <c r="O151" i="7"/>
  <c r="AD150" i="7"/>
  <c r="I150" i="7" s="1"/>
  <c r="AC150" i="7"/>
  <c r="H150" i="7" s="1"/>
  <c r="AB150" i="7"/>
  <c r="AA150" i="7"/>
  <c r="Z150" i="7"/>
  <c r="O150" i="7"/>
  <c r="AD149" i="7"/>
  <c r="I149" i="7" s="1"/>
  <c r="AC149" i="7"/>
  <c r="H149" i="7" s="1"/>
  <c r="AB149" i="7"/>
  <c r="AA149" i="7"/>
  <c r="Z149" i="7"/>
  <c r="O149" i="7"/>
  <c r="AD148" i="7"/>
  <c r="I148" i="7" s="1"/>
  <c r="AC148" i="7"/>
  <c r="H148" i="7" s="1"/>
  <c r="AB148" i="7"/>
  <c r="AA148" i="7"/>
  <c r="Z148" i="7"/>
  <c r="O148" i="7"/>
  <c r="AD147" i="7"/>
  <c r="I147" i="7" s="1"/>
  <c r="AC147" i="7"/>
  <c r="H147" i="7" s="1"/>
  <c r="AB147" i="7"/>
  <c r="AA147" i="7"/>
  <c r="Z147" i="7"/>
  <c r="O147" i="7"/>
  <c r="AD146" i="7"/>
  <c r="I146" i="7" s="1"/>
  <c r="AC146" i="7"/>
  <c r="H146" i="7" s="1"/>
  <c r="AB146" i="7"/>
  <c r="AA146" i="7"/>
  <c r="Z146" i="7"/>
  <c r="O146" i="7"/>
  <c r="AD145" i="7"/>
  <c r="I145" i="7" s="1"/>
  <c r="AC145" i="7"/>
  <c r="H145" i="7" s="1"/>
  <c r="AB145" i="7"/>
  <c r="AA145" i="7"/>
  <c r="Z145" i="7"/>
  <c r="O145" i="7"/>
  <c r="AD144" i="7"/>
  <c r="I144" i="7" s="1"/>
  <c r="AC144" i="7"/>
  <c r="H144" i="7" s="1"/>
  <c r="AB144" i="7"/>
  <c r="AA144" i="7"/>
  <c r="Z144" i="7"/>
  <c r="O144" i="7"/>
  <c r="AD143" i="7"/>
  <c r="I143" i="7" s="1"/>
  <c r="AC143" i="7"/>
  <c r="H143" i="7" s="1"/>
  <c r="AB143" i="7"/>
  <c r="AA143" i="7"/>
  <c r="Z143" i="7"/>
  <c r="O143" i="7"/>
  <c r="AD142" i="7"/>
  <c r="I142" i="7" s="1"/>
  <c r="AC142" i="7"/>
  <c r="H142" i="7" s="1"/>
  <c r="AB142" i="7"/>
  <c r="AA142" i="7"/>
  <c r="Z142" i="7"/>
  <c r="O142" i="7"/>
  <c r="AD141" i="7"/>
  <c r="I141" i="7" s="1"/>
  <c r="AC141" i="7"/>
  <c r="H141" i="7" s="1"/>
  <c r="AB141" i="7"/>
  <c r="AA141" i="7"/>
  <c r="Z141" i="7"/>
  <c r="O141" i="7"/>
  <c r="AD140" i="7"/>
  <c r="I140" i="7" s="1"/>
  <c r="AC140" i="7"/>
  <c r="AB140" i="7"/>
  <c r="AA140" i="7"/>
  <c r="Z140" i="7"/>
  <c r="O140" i="7"/>
  <c r="H140" i="7"/>
  <c r="AD139" i="7"/>
  <c r="I139" i="7" s="1"/>
  <c r="AC139" i="7"/>
  <c r="H139" i="7" s="1"/>
  <c r="AB139" i="7"/>
  <c r="AA139" i="7"/>
  <c r="Z139" i="7"/>
  <c r="O139" i="7"/>
  <c r="AD138" i="7"/>
  <c r="I138" i="7" s="1"/>
  <c r="AC138" i="7"/>
  <c r="H138" i="7" s="1"/>
  <c r="AB138" i="7"/>
  <c r="AA138" i="7"/>
  <c r="Z138" i="7"/>
  <c r="O138" i="7"/>
  <c r="AD137" i="7"/>
  <c r="I137" i="7" s="1"/>
  <c r="AC137" i="7"/>
  <c r="H137" i="7" s="1"/>
  <c r="AB137" i="7"/>
  <c r="AA137" i="7"/>
  <c r="Z137" i="7"/>
  <c r="O137" i="7"/>
  <c r="AD136" i="7"/>
  <c r="I136" i="7" s="1"/>
  <c r="AC136" i="7"/>
  <c r="H136" i="7" s="1"/>
  <c r="AB136" i="7"/>
  <c r="AA136" i="7"/>
  <c r="Z136" i="7"/>
  <c r="O136" i="7"/>
  <c r="AD135" i="7"/>
  <c r="I135" i="7" s="1"/>
  <c r="AC135" i="7"/>
  <c r="H135" i="7" s="1"/>
  <c r="AB135" i="7"/>
  <c r="AA135" i="7"/>
  <c r="Z135" i="7"/>
  <c r="O135" i="7"/>
  <c r="AD134" i="7"/>
  <c r="I134" i="7" s="1"/>
  <c r="AC134" i="7"/>
  <c r="H134" i="7" s="1"/>
  <c r="AB134" i="7"/>
  <c r="AA134" i="7"/>
  <c r="Z134" i="7"/>
  <c r="O134" i="7"/>
  <c r="AD133" i="7"/>
  <c r="I133" i="7" s="1"/>
  <c r="AC133" i="7"/>
  <c r="H133" i="7" s="1"/>
  <c r="AB133" i="7"/>
  <c r="AA133" i="7"/>
  <c r="Z133" i="7"/>
  <c r="O133" i="7"/>
  <c r="AD132" i="7"/>
  <c r="I132" i="7" s="1"/>
  <c r="AC132" i="7"/>
  <c r="H132" i="7" s="1"/>
  <c r="AB132" i="7"/>
  <c r="AA132" i="7"/>
  <c r="Z132" i="7"/>
  <c r="O132" i="7"/>
  <c r="AD131" i="7"/>
  <c r="I131" i="7" s="1"/>
  <c r="AC131" i="7"/>
  <c r="H131" i="7" s="1"/>
  <c r="AB131" i="7"/>
  <c r="AA131" i="7"/>
  <c r="Z131" i="7"/>
  <c r="O131" i="7"/>
  <c r="AD130" i="7"/>
  <c r="I130" i="7" s="1"/>
  <c r="AC130" i="7"/>
  <c r="H130" i="7" s="1"/>
  <c r="AB130" i="7"/>
  <c r="AA130" i="7"/>
  <c r="Z130" i="7"/>
  <c r="O130" i="7"/>
  <c r="AD129" i="7"/>
  <c r="I129" i="7" s="1"/>
  <c r="AC129" i="7"/>
  <c r="H129" i="7" s="1"/>
  <c r="AB129" i="7"/>
  <c r="AA129" i="7"/>
  <c r="Z129" i="7"/>
  <c r="O129" i="7"/>
  <c r="AD128" i="7"/>
  <c r="I128" i="7" s="1"/>
  <c r="AC128" i="7"/>
  <c r="H128" i="7" s="1"/>
  <c r="AB128" i="7"/>
  <c r="AA128" i="7"/>
  <c r="Z128" i="7"/>
  <c r="O128" i="7"/>
  <c r="AD127" i="7"/>
  <c r="I127" i="7" s="1"/>
  <c r="AC127" i="7"/>
  <c r="H127" i="7" s="1"/>
  <c r="AB127" i="7"/>
  <c r="AA127" i="7"/>
  <c r="Z127" i="7"/>
  <c r="O127" i="7"/>
  <c r="AD126" i="7"/>
  <c r="I126" i="7" s="1"/>
  <c r="AC126" i="7"/>
  <c r="H126" i="7" s="1"/>
  <c r="AB126" i="7"/>
  <c r="AA126" i="7"/>
  <c r="Z126" i="7"/>
  <c r="O126" i="7"/>
  <c r="AD125" i="7"/>
  <c r="I125" i="7" s="1"/>
  <c r="AC125" i="7"/>
  <c r="H125" i="7" s="1"/>
  <c r="AB125" i="7"/>
  <c r="AA125" i="7"/>
  <c r="Z125" i="7"/>
  <c r="O125" i="7"/>
  <c r="AD124" i="7"/>
  <c r="I124" i="7" s="1"/>
  <c r="AC124" i="7"/>
  <c r="H124" i="7" s="1"/>
  <c r="AB124" i="7"/>
  <c r="AA124" i="7"/>
  <c r="Z124" i="7"/>
  <c r="O124" i="7"/>
  <c r="AD123" i="7"/>
  <c r="I123" i="7" s="1"/>
  <c r="AC123" i="7"/>
  <c r="H123" i="7" s="1"/>
  <c r="AB123" i="7"/>
  <c r="AA123" i="7"/>
  <c r="Z123" i="7"/>
  <c r="O123" i="7"/>
  <c r="AD122" i="7"/>
  <c r="I122" i="7" s="1"/>
  <c r="AC122" i="7"/>
  <c r="H122" i="7" s="1"/>
  <c r="AB122" i="7"/>
  <c r="AA122" i="7"/>
  <c r="Z122" i="7"/>
  <c r="O122" i="7"/>
  <c r="AD121" i="7"/>
  <c r="I121" i="7" s="1"/>
  <c r="AC121" i="7"/>
  <c r="H121" i="7" s="1"/>
  <c r="AB121" i="7"/>
  <c r="AA121" i="7"/>
  <c r="Z121" i="7"/>
  <c r="O121" i="7"/>
  <c r="AD120" i="7"/>
  <c r="I120" i="7" s="1"/>
  <c r="AC120" i="7"/>
  <c r="H120" i="7" s="1"/>
  <c r="AB120" i="7"/>
  <c r="AA120" i="7"/>
  <c r="Z120" i="7"/>
  <c r="O120" i="7"/>
  <c r="AD119" i="7"/>
  <c r="I119" i="7" s="1"/>
  <c r="AC119" i="7"/>
  <c r="H119" i="7" s="1"/>
  <c r="AB119" i="7"/>
  <c r="AA119" i="7"/>
  <c r="Z119" i="7"/>
  <c r="O119" i="7"/>
  <c r="AD118" i="7"/>
  <c r="I118" i="7" s="1"/>
  <c r="AC118" i="7"/>
  <c r="H118" i="7" s="1"/>
  <c r="AB118" i="7"/>
  <c r="AA118" i="7"/>
  <c r="Z118" i="7"/>
  <c r="O118" i="7"/>
  <c r="AD117" i="7"/>
  <c r="I117" i="7" s="1"/>
  <c r="AC117" i="7"/>
  <c r="H117" i="7" s="1"/>
  <c r="AB117" i="7"/>
  <c r="AA117" i="7"/>
  <c r="Z117" i="7"/>
  <c r="O117" i="7"/>
  <c r="AD116" i="7"/>
  <c r="I116" i="7" s="1"/>
  <c r="AC116" i="7"/>
  <c r="H116" i="7" s="1"/>
  <c r="AB116" i="7"/>
  <c r="AA116" i="7"/>
  <c r="Z116" i="7"/>
  <c r="O116" i="7"/>
  <c r="AD115" i="7"/>
  <c r="I115" i="7" s="1"/>
  <c r="AC115" i="7"/>
  <c r="H115" i="7" s="1"/>
  <c r="AB115" i="7"/>
  <c r="AA115" i="7"/>
  <c r="Z115" i="7"/>
  <c r="O115" i="7"/>
  <c r="AD114" i="7"/>
  <c r="I114" i="7" s="1"/>
  <c r="AC114" i="7"/>
  <c r="H114" i="7" s="1"/>
  <c r="AB114" i="7"/>
  <c r="AA114" i="7"/>
  <c r="Z114" i="7"/>
  <c r="O114" i="7"/>
  <c r="AD113" i="7"/>
  <c r="I113" i="7" s="1"/>
  <c r="AC113" i="7"/>
  <c r="H113" i="7" s="1"/>
  <c r="AB113" i="7"/>
  <c r="AA113" i="7"/>
  <c r="Z113" i="7"/>
  <c r="O113" i="7"/>
  <c r="AD112" i="7"/>
  <c r="I112" i="7" s="1"/>
  <c r="AC112" i="7"/>
  <c r="H112" i="7" s="1"/>
  <c r="AB112" i="7"/>
  <c r="AA112" i="7"/>
  <c r="Z112" i="7"/>
  <c r="O112" i="7"/>
  <c r="AD111" i="7"/>
  <c r="I111" i="7" s="1"/>
  <c r="AC111" i="7"/>
  <c r="H111" i="7" s="1"/>
  <c r="AB111" i="7"/>
  <c r="AA111" i="7"/>
  <c r="Z111" i="7"/>
  <c r="O111" i="7"/>
  <c r="AD110" i="7"/>
  <c r="I110" i="7" s="1"/>
  <c r="AC110" i="7"/>
  <c r="H110" i="7" s="1"/>
  <c r="AB110" i="7"/>
  <c r="AA110" i="7"/>
  <c r="Z110" i="7"/>
  <c r="O110" i="7"/>
  <c r="AD109" i="7"/>
  <c r="I109" i="7" s="1"/>
  <c r="AC109" i="7"/>
  <c r="H109" i="7" s="1"/>
  <c r="AB109" i="7"/>
  <c r="AA109" i="7"/>
  <c r="Z109" i="7"/>
  <c r="O109" i="7"/>
  <c r="AD108" i="7"/>
  <c r="I108" i="7" s="1"/>
  <c r="AC108" i="7"/>
  <c r="H108" i="7" s="1"/>
  <c r="AB108" i="7"/>
  <c r="AA108" i="7"/>
  <c r="Z108" i="7"/>
  <c r="O108" i="7"/>
  <c r="AD107" i="7"/>
  <c r="I107" i="7" s="1"/>
  <c r="AC107" i="7"/>
  <c r="AB107" i="7"/>
  <c r="AA107" i="7"/>
  <c r="Z107" i="7"/>
  <c r="O107" i="7"/>
  <c r="H107" i="7"/>
  <c r="AD106" i="7"/>
  <c r="I106" i="7" s="1"/>
  <c r="AC106" i="7"/>
  <c r="H106" i="7" s="1"/>
  <c r="AB106" i="7"/>
  <c r="AA106" i="7"/>
  <c r="Z106" i="7"/>
  <c r="O106" i="7"/>
  <c r="AD105" i="7"/>
  <c r="I105" i="7" s="1"/>
  <c r="AC105" i="7"/>
  <c r="H105" i="7" s="1"/>
  <c r="AB105" i="7"/>
  <c r="AA105" i="7"/>
  <c r="Z105" i="7"/>
  <c r="O105" i="7"/>
  <c r="AD104" i="7"/>
  <c r="I104" i="7" s="1"/>
  <c r="AC104" i="7"/>
  <c r="H104" i="7" s="1"/>
  <c r="AB104" i="7"/>
  <c r="AA104" i="7"/>
  <c r="Z104" i="7"/>
  <c r="O104" i="7"/>
  <c r="AD103" i="7"/>
  <c r="I103" i="7" s="1"/>
  <c r="AC103" i="7"/>
  <c r="H103" i="7" s="1"/>
  <c r="AB103" i="7"/>
  <c r="AA103" i="7"/>
  <c r="Z103" i="7"/>
  <c r="O103" i="7"/>
  <c r="AD102" i="7"/>
  <c r="I102" i="7" s="1"/>
  <c r="AC102" i="7"/>
  <c r="H102" i="7" s="1"/>
  <c r="AB102" i="7"/>
  <c r="AA102" i="7"/>
  <c r="Z102" i="7"/>
  <c r="O102" i="7"/>
  <c r="AD101" i="7"/>
  <c r="I101" i="7" s="1"/>
  <c r="AC101" i="7"/>
  <c r="H101" i="7" s="1"/>
  <c r="AB101" i="7"/>
  <c r="AA101" i="7"/>
  <c r="Z101" i="7"/>
  <c r="O101" i="7"/>
  <c r="AD100" i="7"/>
  <c r="I100" i="7" s="1"/>
  <c r="AC100" i="7"/>
  <c r="H100" i="7" s="1"/>
  <c r="AB100" i="7"/>
  <c r="AA100" i="7"/>
  <c r="Z100" i="7"/>
  <c r="O100" i="7"/>
  <c r="AD99" i="7"/>
  <c r="I99" i="7" s="1"/>
  <c r="AC99" i="7"/>
  <c r="H99" i="7" s="1"/>
  <c r="AB99" i="7"/>
  <c r="AA99" i="7"/>
  <c r="Z99" i="7"/>
  <c r="O99" i="7"/>
  <c r="AD98" i="7"/>
  <c r="I98" i="7" s="1"/>
  <c r="AC98" i="7"/>
  <c r="H98" i="7" s="1"/>
  <c r="AB98" i="7"/>
  <c r="AA98" i="7"/>
  <c r="Z98" i="7"/>
  <c r="O98" i="7"/>
  <c r="AD97" i="7"/>
  <c r="I97" i="7" s="1"/>
  <c r="AC97" i="7"/>
  <c r="H97" i="7" s="1"/>
  <c r="AB97" i="7"/>
  <c r="AA97" i="7"/>
  <c r="Z97" i="7"/>
  <c r="O97" i="7"/>
  <c r="AD96" i="7"/>
  <c r="I96" i="7" s="1"/>
  <c r="AC96" i="7"/>
  <c r="H96" i="7" s="1"/>
  <c r="AB96" i="7"/>
  <c r="AA96" i="7"/>
  <c r="Z96" i="7"/>
  <c r="O96" i="7"/>
  <c r="AD95" i="7"/>
  <c r="I95" i="7" s="1"/>
  <c r="AC95" i="7"/>
  <c r="H95" i="7" s="1"/>
  <c r="AB95" i="7"/>
  <c r="AA95" i="7"/>
  <c r="Z95" i="7"/>
  <c r="O95" i="7"/>
  <c r="AD94" i="7"/>
  <c r="I94" i="7" s="1"/>
  <c r="AC94" i="7"/>
  <c r="H94" i="7" s="1"/>
  <c r="AB94" i="7"/>
  <c r="AA94" i="7"/>
  <c r="Z94" i="7"/>
  <c r="O94" i="7"/>
  <c r="AD93" i="7"/>
  <c r="I93" i="7" s="1"/>
  <c r="AC93" i="7"/>
  <c r="H93" i="7" s="1"/>
  <c r="AB93" i="7"/>
  <c r="AA93" i="7"/>
  <c r="Z93" i="7"/>
  <c r="O93" i="7"/>
  <c r="AD92" i="7"/>
  <c r="I92" i="7" s="1"/>
  <c r="AC92" i="7"/>
  <c r="H92" i="7" s="1"/>
  <c r="AB92" i="7"/>
  <c r="AA92" i="7"/>
  <c r="Z92" i="7"/>
  <c r="O92" i="7"/>
  <c r="AD91" i="7"/>
  <c r="I91" i="7" s="1"/>
  <c r="AC91" i="7"/>
  <c r="H91" i="7" s="1"/>
  <c r="AB91" i="7"/>
  <c r="AA91" i="7"/>
  <c r="Z91" i="7"/>
  <c r="O91" i="7"/>
  <c r="AD90" i="7"/>
  <c r="I90" i="7" s="1"/>
  <c r="AC90" i="7"/>
  <c r="H90" i="7" s="1"/>
  <c r="AB90" i="7"/>
  <c r="AA90" i="7"/>
  <c r="Z90" i="7"/>
  <c r="O90" i="7"/>
  <c r="AD89" i="7"/>
  <c r="I89" i="7" s="1"/>
  <c r="AC89" i="7"/>
  <c r="H89" i="7" s="1"/>
  <c r="AB89" i="7"/>
  <c r="AA89" i="7"/>
  <c r="Z89" i="7"/>
  <c r="O89" i="7"/>
  <c r="AD88" i="7"/>
  <c r="I88" i="7" s="1"/>
  <c r="AC88" i="7"/>
  <c r="H88" i="7" s="1"/>
  <c r="AB88" i="7"/>
  <c r="AA88" i="7"/>
  <c r="Z88" i="7"/>
  <c r="O88" i="7"/>
  <c r="AD87" i="7"/>
  <c r="I87" i="7" s="1"/>
  <c r="AC87" i="7"/>
  <c r="H87" i="7" s="1"/>
  <c r="AB87" i="7"/>
  <c r="AA87" i="7"/>
  <c r="Z87" i="7"/>
  <c r="O87" i="7"/>
  <c r="AD86" i="7"/>
  <c r="I86" i="7" s="1"/>
  <c r="AC86" i="7"/>
  <c r="H86" i="7" s="1"/>
  <c r="AB86" i="7"/>
  <c r="AA86" i="7"/>
  <c r="Z86" i="7"/>
  <c r="O86" i="7"/>
  <c r="AD85" i="7"/>
  <c r="I85" i="7" s="1"/>
  <c r="AC85" i="7"/>
  <c r="H85" i="7" s="1"/>
  <c r="AB85" i="7"/>
  <c r="AA85" i="7"/>
  <c r="Z85" i="7"/>
  <c r="O85" i="7"/>
  <c r="AD84" i="7"/>
  <c r="I84" i="7" s="1"/>
  <c r="AC84" i="7"/>
  <c r="H84" i="7" s="1"/>
  <c r="AB84" i="7"/>
  <c r="AA84" i="7"/>
  <c r="Z84" i="7"/>
  <c r="O84" i="7"/>
  <c r="AD83" i="7"/>
  <c r="I83" i="7" s="1"/>
  <c r="AC83" i="7"/>
  <c r="H83" i="7" s="1"/>
  <c r="AB83" i="7"/>
  <c r="AA83" i="7"/>
  <c r="Z83" i="7"/>
  <c r="O83" i="7"/>
  <c r="AD82" i="7"/>
  <c r="I82" i="7" s="1"/>
  <c r="AC82" i="7"/>
  <c r="H82" i="7" s="1"/>
  <c r="AB82" i="7"/>
  <c r="AA82" i="7"/>
  <c r="Z82" i="7"/>
  <c r="O82" i="7"/>
  <c r="AD81" i="7"/>
  <c r="I81" i="7" s="1"/>
  <c r="AC81" i="7"/>
  <c r="H81" i="7" s="1"/>
  <c r="AB81" i="7"/>
  <c r="AA81" i="7"/>
  <c r="Z81" i="7"/>
  <c r="O81" i="7"/>
  <c r="AD80" i="7"/>
  <c r="I80" i="7" s="1"/>
  <c r="AC80" i="7"/>
  <c r="H80" i="7" s="1"/>
  <c r="AB80" i="7"/>
  <c r="AA80" i="7"/>
  <c r="Z80" i="7"/>
  <c r="O80" i="7"/>
  <c r="AD79" i="7"/>
  <c r="I79" i="7" s="1"/>
  <c r="AC79" i="7"/>
  <c r="H79" i="7" s="1"/>
  <c r="AB79" i="7"/>
  <c r="AA79" i="7"/>
  <c r="Z79" i="7"/>
  <c r="O79" i="7"/>
  <c r="AD78" i="7"/>
  <c r="I78" i="7" s="1"/>
  <c r="AC78" i="7"/>
  <c r="H78" i="7" s="1"/>
  <c r="AB78" i="7"/>
  <c r="AA78" i="7"/>
  <c r="Z78" i="7"/>
  <c r="O78" i="7"/>
  <c r="AD77" i="7"/>
  <c r="I77" i="7" s="1"/>
  <c r="AC77" i="7"/>
  <c r="H77" i="7" s="1"/>
  <c r="AB77" i="7"/>
  <c r="AA77" i="7"/>
  <c r="Z77" i="7"/>
  <c r="O77" i="7"/>
  <c r="AD76" i="7"/>
  <c r="I76" i="7" s="1"/>
  <c r="AC76" i="7"/>
  <c r="H76" i="7" s="1"/>
  <c r="AB76" i="7"/>
  <c r="AA76" i="7"/>
  <c r="Z76" i="7"/>
  <c r="O76" i="7"/>
  <c r="AD75" i="7"/>
  <c r="I75" i="7" s="1"/>
  <c r="AC75" i="7"/>
  <c r="H75" i="7" s="1"/>
  <c r="AB75" i="7"/>
  <c r="AA75" i="7"/>
  <c r="Z75" i="7"/>
  <c r="O75" i="7"/>
  <c r="AD74" i="7"/>
  <c r="I74" i="7" s="1"/>
  <c r="AC74" i="7"/>
  <c r="H74" i="7" s="1"/>
  <c r="AB74" i="7"/>
  <c r="AA74" i="7"/>
  <c r="Z74" i="7"/>
  <c r="O74" i="7"/>
  <c r="AD73" i="7"/>
  <c r="I73" i="7" s="1"/>
  <c r="AC73" i="7"/>
  <c r="H73" i="7" s="1"/>
  <c r="AB73" i="7"/>
  <c r="AA73" i="7"/>
  <c r="Z73" i="7"/>
  <c r="O73" i="7"/>
  <c r="AD72" i="7"/>
  <c r="I72" i="7" s="1"/>
  <c r="AC72" i="7"/>
  <c r="H72" i="7" s="1"/>
  <c r="AB72" i="7"/>
  <c r="AA72" i="7"/>
  <c r="Z72" i="7"/>
  <c r="O72" i="7"/>
  <c r="AD71" i="7"/>
  <c r="I71" i="7" s="1"/>
  <c r="AC71" i="7"/>
  <c r="H71" i="7" s="1"/>
  <c r="AB71" i="7"/>
  <c r="AA71" i="7"/>
  <c r="Z71" i="7"/>
  <c r="O71" i="7"/>
  <c r="AD70" i="7"/>
  <c r="I70" i="7" s="1"/>
  <c r="AC70" i="7"/>
  <c r="H70" i="7" s="1"/>
  <c r="AB70" i="7"/>
  <c r="AA70" i="7"/>
  <c r="Z70" i="7"/>
  <c r="O70" i="7"/>
  <c r="AD69" i="7"/>
  <c r="I69" i="7" s="1"/>
  <c r="AC69" i="7"/>
  <c r="H69" i="7" s="1"/>
  <c r="AB69" i="7"/>
  <c r="AA69" i="7"/>
  <c r="Z69" i="7"/>
  <c r="O69" i="7"/>
  <c r="AD68" i="7"/>
  <c r="I68" i="7" s="1"/>
  <c r="AC68" i="7"/>
  <c r="H68" i="7" s="1"/>
  <c r="AB68" i="7"/>
  <c r="AA68" i="7"/>
  <c r="Z68" i="7"/>
  <c r="O68" i="7"/>
  <c r="AD67" i="7"/>
  <c r="I67" i="7" s="1"/>
  <c r="AC67" i="7"/>
  <c r="H67" i="7" s="1"/>
  <c r="AB67" i="7"/>
  <c r="AA67" i="7"/>
  <c r="Z67" i="7"/>
  <c r="O67" i="7"/>
  <c r="AD66" i="7"/>
  <c r="I66" i="7" s="1"/>
  <c r="AC66" i="7"/>
  <c r="H66" i="7" s="1"/>
  <c r="AB66" i="7"/>
  <c r="AA66" i="7"/>
  <c r="Z66" i="7"/>
  <c r="O66" i="7"/>
  <c r="AD65" i="7"/>
  <c r="I65" i="7" s="1"/>
  <c r="AC65" i="7"/>
  <c r="H65" i="7" s="1"/>
  <c r="AB65" i="7"/>
  <c r="AA65" i="7"/>
  <c r="Z65" i="7"/>
  <c r="O65" i="7"/>
  <c r="AD64" i="7"/>
  <c r="I64" i="7" s="1"/>
  <c r="AC64" i="7"/>
  <c r="H64" i="7" s="1"/>
  <c r="AB64" i="7"/>
  <c r="AA64" i="7"/>
  <c r="Z64" i="7"/>
  <c r="O64" i="7"/>
  <c r="AD63" i="7"/>
  <c r="I63" i="7" s="1"/>
  <c r="AC63" i="7"/>
  <c r="H63" i="7" s="1"/>
  <c r="AB63" i="7"/>
  <c r="AA63" i="7"/>
  <c r="Z63" i="7"/>
  <c r="O63" i="7"/>
  <c r="AD62" i="7"/>
  <c r="I62" i="7" s="1"/>
  <c r="AC62" i="7"/>
  <c r="H62" i="7" s="1"/>
  <c r="AB62" i="7"/>
  <c r="AA62" i="7"/>
  <c r="Z62" i="7"/>
  <c r="O62" i="7"/>
  <c r="AD61" i="7"/>
  <c r="I61" i="7" s="1"/>
  <c r="AC61" i="7"/>
  <c r="H61" i="7" s="1"/>
  <c r="AB61" i="7"/>
  <c r="AA61" i="7"/>
  <c r="Z61" i="7"/>
  <c r="O61" i="7"/>
  <c r="AD60" i="7"/>
  <c r="I60" i="7" s="1"/>
  <c r="AC60" i="7"/>
  <c r="H60" i="7" s="1"/>
  <c r="AB60" i="7"/>
  <c r="AA60" i="7"/>
  <c r="Z60" i="7"/>
  <c r="O60" i="7"/>
  <c r="AD59" i="7"/>
  <c r="I59" i="7" s="1"/>
  <c r="AC59" i="7"/>
  <c r="H59" i="7" s="1"/>
  <c r="AB59" i="7"/>
  <c r="AA59" i="7"/>
  <c r="Z59" i="7"/>
  <c r="O59" i="7"/>
  <c r="AD58" i="7"/>
  <c r="I58" i="7" s="1"/>
  <c r="AC58" i="7"/>
  <c r="H58" i="7" s="1"/>
  <c r="AB58" i="7"/>
  <c r="AA58" i="7"/>
  <c r="Z58" i="7"/>
  <c r="O58" i="7"/>
  <c r="AD57" i="7"/>
  <c r="I57" i="7" s="1"/>
  <c r="AC57" i="7"/>
  <c r="H57" i="7" s="1"/>
  <c r="AB57" i="7"/>
  <c r="AA57" i="7"/>
  <c r="Z57" i="7"/>
  <c r="O57" i="7"/>
  <c r="AD56" i="7"/>
  <c r="I56" i="7" s="1"/>
  <c r="AC56" i="7"/>
  <c r="H56" i="7" s="1"/>
  <c r="AB56" i="7"/>
  <c r="AA56" i="7"/>
  <c r="Z56" i="7"/>
  <c r="O56" i="7"/>
  <c r="AD55" i="7"/>
  <c r="I55" i="7" s="1"/>
  <c r="AC55" i="7"/>
  <c r="H55" i="7" s="1"/>
  <c r="AB55" i="7"/>
  <c r="AA55" i="7"/>
  <c r="Z55" i="7"/>
  <c r="O55" i="7"/>
  <c r="AD54" i="7"/>
  <c r="I54" i="7" s="1"/>
  <c r="AC54" i="7"/>
  <c r="H54" i="7" s="1"/>
  <c r="AB54" i="7"/>
  <c r="AA54" i="7"/>
  <c r="Z54" i="7"/>
  <c r="O54" i="7"/>
  <c r="AD53" i="7"/>
  <c r="I53" i="7" s="1"/>
  <c r="AC53" i="7"/>
  <c r="H53" i="7" s="1"/>
  <c r="AB53" i="7"/>
  <c r="AA53" i="7"/>
  <c r="Z53" i="7"/>
  <c r="O53" i="7"/>
  <c r="AD52" i="7"/>
  <c r="I52" i="7" s="1"/>
  <c r="AC52" i="7"/>
  <c r="H52" i="7" s="1"/>
  <c r="AB52" i="7"/>
  <c r="AA52" i="7"/>
  <c r="Z52" i="7"/>
  <c r="O52" i="7"/>
  <c r="AD51" i="7"/>
  <c r="I51" i="7" s="1"/>
  <c r="AC51" i="7"/>
  <c r="H51" i="7" s="1"/>
  <c r="AB51" i="7"/>
  <c r="AA51" i="7"/>
  <c r="Z51" i="7"/>
  <c r="O51" i="7"/>
  <c r="AD50" i="7"/>
  <c r="I50" i="7" s="1"/>
  <c r="AC50" i="7"/>
  <c r="H50" i="7" s="1"/>
  <c r="AB50" i="7"/>
  <c r="AA50" i="7"/>
  <c r="Z50" i="7"/>
  <c r="O50" i="7"/>
  <c r="AD49" i="7"/>
  <c r="I49" i="7" s="1"/>
  <c r="AC49" i="7"/>
  <c r="H49" i="7" s="1"/>
  <c r="AB49" i="7"/>
  <c r="AA49" i="7"/>
  <c r="Z49" i="7"/>
  <c r="O49" i="7"/>
  <c r="AD48" i="7"/>
  <c r="I48" i="7" s="1"/>
  <c r="AC48" i="7"/>
  <c r="H48" i="7" s="1"/>
  <c r="AB48" i="7"/>
  <c r="AA48" i="7"/>
  <c r="Z48" i="7"/>
  <c r="O48" i="7"/>
  <c r="AD47" i="7"/>
  <c r="I47" i="7" s="1"/>
  <c r="AC47" i="7"/>
  <c r="H47" i="7" s="1"/>
  <c r="AB47" i="7"/>
  <c r="AA47" i="7"/>
  <c r="Z47" i="7"/>
  <c r="O47" i="7"/>
  <c r="AD46" i="7"/>
  <c r="I46" i="7" s="1"/>
  <c r="AC46" i="7"/>
  <c r="H46" i="7" s="1"/>
  <c r="AB46" i="7"/>
  <c r="AA46" i="7"/>
  <c r="Z46" i="7"/>
  <c r="O46" i="7"/>
  <c r="AD45" i="7"/>
  <c r="I45" i="7" s="1"/>
  <c r="AC45" i="7"/>
  <c r="H45" i="7" s="1"/>
  <c r="AB45" i="7"/>
  <c r="AA45" i="7"/>
  <c r="Z45" i="7"/>
  <c r="O45" i="7"/>
  <c r="AD44" i="7"/>
  <c r="I44" i="7" s="1"/>
  <c r="AC44" i="7"/>
  <c r="H44" i="7" s="1"/>
  <c r="AB44" i="7"/>
  <c r="AA44" i="7"/>
  <c r="Z44" i="7"/>
  <c r="O44" i="7"/>
  <c r="AD43" i="7"/>
  <c r="I43" i="7" s="1"/>
  <c r="AC43" i="7"/>
  <c r="H43" i="7" s="1"/>
  <c r="AB43" i="7"/>
  <c r="AA43" i="7"/>
  <c r="Z43" i="7"/>
  <c r="O43" i="7"/>
  <c r="AD42" i="7"/>
  <c r="I42" i="7" s="1"/>
  <c r="AC42" i="7"/>
  <c r="H42" i="7" s="1"/>
  <c r="AB42" i="7"/>
  <c r="AA42" i="7"/>
  <c r="Z42" i="7"/>
  <c r="O42" i="7"/>
  <c r="AD41" i="7"/>
  <c r="I41" i="7" s="1"/>
  <c r="AC41" i="7"/>
  <c r="H41" i="7" s="1"/>
  <c r="AB41" i="7"/>
  <c r="AA41" i="7"/>
  <c r="Z41" i="7"/>
  <c r="O41" i="7"/>
  <c r="AD40" i="7"/>
  <c r="I40" i="7" s="1"/>
  <c r="AC40" i="7"/>
  <c r="H40" i="7" s="1"/>
  <c r="AB40" i="7"/>
  <c r="AA40" i="7"/>
  <c r="Z40" i="7"/>
  <c r="O40" i="7"/>
  <c r="AJ39" i="7"/>
  <c r="AD39" i="7"/>
  <c r="I39" i="7" s="1"/>
  <c r="AC39" i="7"/>
  <c r="H39" i="7" s="1"/>
  <c r="AB39" i="7"/>
  <c r="AA39" i="7"/>
  <c r="Z39" i="7"/>
  <c r="O39" i="7"/>
  <c r="AD38" i="7"/>
  <c r="I38" i="7" s="1"/>
  <c r="AC38" i="7"/>
  <c r="H38" i="7" s="1"/>
  <c r="AB38" i="7"/>
  <c r="AA38" i="7"/>
  <c r="Z38" i="7"/>
  <c r="O38" i="7"/>
  <c r="AD37" i="7"/>
  <c r="I37" i="7" s="1"/>
  <c r="AC37" i="7"/>
  <c r="H37" i="7" s="1"/>
  <c r="AB37" i="7"/>
  <c r="AA37" i="7"/>
  <c r="Z37" i="7"/>
  <c r="O37" i="7"/>
  <c r="AD36" i="7"/>
  <c r="I36" i="7" s="1"/>
  <c r="AC36" i="7"/>
  <c r="H36" i="7" s="1"/>
  <c r="AB36" i="7"/>
  <c r="AA36" i="7"/>
  <c r="Z36" i="7"/>
  <c r="O36" i="7"/>
  <c r="AD35" i="7"/>
  <c r="I35" i="7" s="1"/>
  <c r="AC35" i="7"/>
  <c r="H35" i="7" s="1"/>
  <c r="AB35" i="7"/>
  <c r="AA35" i="7"/>
  <c r="Z35" i="7"/>
  <c r="O35" i="7"/>
  <c r="AD34" i="7"/>
  <c r="I34" i="7" s="1"/>
  <c r="AC34" i="7"/>
  <c r="H34" i="7" s="1"/>
  <c r="AB34" i="7"/>
  <c r="AA34" i="7"/>
  <c r="Z34" i="7"/>
  <c r="O34" i="7"/>
  <c r="AD33" i="7"/>
  <c r="I33" i="7" s="1"/>
  <c r="AC33" i="7"/>
  <c r="H33" i="7" s="1"/>
  <c r="AB33" i="7"/>
  <c r="AA33" i="7"/>
  <c r="Z33" i="7"/>
  <c r="O33" i="7"/>
  <c r="AD29" i="7"/>
  <c r="I29" i="7" s="1"/>
  <c r="AC29" i="7"/>
  <c r="H29" i="7" s="1"/>
  <c r="AB29" i="7"/>
  <c r="Z29" i="7"/>
  <c r="O29" i="7"/>
  <c r="AA29" i="7" s="1"/>
  <c r="AD28" i="7"/>
  <c r="I28" i="7" s="1"/>
  <c r="AC28" i="7"/>
  <c r="H28" i="7" s="1"/>
  <c r="AB28" i="7"/>
  <c r="Z28" i="7"/>
  <c r="O28" i="7"/>
  <c r="AA28" i="7" s="1"/>
  <c r="AD27" i="7"/>
  <c r="I27" i="7" s="1"/>
  <c r="AC27" i="7"/>
  <c r="H27" i="7" s="1"/>
  <c r="AB27" i="7"/>
  <c r="Z27" i="7"/>
  <c r="O27" i="7"/>
  <c r="AA27" i="7" s="1"/>
  <c r="AD26" i="7"/>
  <c r="I26" i="7" s="1"/>
  <c r="AC26" i="7"/>
  <c r="H26" i="7" s="1"/>
  <c r="AB26" i="7"/>
  <c r="Z26" i="7"/>
  <c r="O26" i="7"/>
  <c r="AA26" i="7" s="1"/>
  <c r="AD25" i="7"/>
  <c r="I25" i="7" s="1"/>
  <c r="AC25" i="7"/>
  <c r="H25" i="7" s="1"/>
  <c r="AB25" i="7"/>
  <c r="Z25" i="7"/>
  <c r="O25" i="7"/>
  <c r="AA25" i="7" s="1"/>
  <c r="AD24" i="7"/>
  <c r="I24" i="7" s="1"/>
  <c r="AC24" i="7"/>
  <c r="H24" i="7" s="1"/>
  <c r="AB24" i="7"/>
  <c r="Z24" i="7"/>
  <c r="O24" i="7"/>
  <c r="AA24" i="7" s="1"/>
  <c r="AD23" i="7"/>
  <c r="I23" i="7" s="1"/>
  <c r="AC23" i="7"/>
  <c r="H23" i="7" s="1"/>
  <c r="AB23" i="7"/>
  <c r="Z23" i="7"/>
  <c r="O23" i="7"/>
  <c r="AA23" i="7" s="1"/>
  <c r="AD22" i="7"/>
  <c r="I22" i="7" s="1"/>
  <c r="AC22" i="7"/>
  <c r="H22" i="7" s="1"/>
  <c r="AB22" i="7"/>
  <c r="Z22" i="7"/>
  <c r="O22" i="7"/>
  <c r="AA22" i="7" s="1"/>
  <c r="AD21" i="7"/>
  <c r="I21" i="7" s="1"/>
  <c r="AC21" i="7"/>
  <c r="H21" i="7" s="1"/>
  <c r="AB21" i="7"/>
  <c r="Z21" i="7"/>
  <c r="O21" i="7"/>
  <c r="AA21" i="7" s="1"/>
  <c r="AD20" i="7"/>
  <c r="I20" i="7" s="1"/>
  <c r="AC20" i="7"/>
  <c r="H20" i="7" s="1"/>
  <c r="AB20" i="7"/>
  <c r="Z20" i="7"/>
  <c r="O20" i="7"/>
  <c r="AA20" i="7" s="1"/>
  <c r="AD19" i="7"/>
  <c r="I19" i="7" s="1"/>
  <c r="AC19" i="7"/>
  <c r="H19" i="7" s="1"/>
  <c r="AB19" i="7"/>
  <c r="Z19" i="7"/>
  <c r="O19" i="7"/>
  <c r="AA19" i="7" s="1"/>
  <c r="AD18" i="7"/>
  <c r="I18" i="7" s="1"/>
  <c r="AC18" i="7"/>
  <c r="H18" i="7" s="1"/>
  <c r="AB18" i="7"/>
  <c r="Z18" i="7"/>
  <c r="O18" i="7"/>
  <c r="AA18" i="7" s="1"/>
  <c r="AD17" i="7"/>
  <c r="I17" i="7" s="1"/>
  <c r="AC17" i="7"/>
  <c r="H17" i="7" s="1"/>
  <c r="AB17" i="7"/>
  <c r="Z17" i="7"/>
  <c r="O17" i="7"/>
  <c r="AA17" i="7" s="1"/>
  <c r="AD16" i="7"/>
  <c r="I16" i="7" s="1"/>
  <c r="AC16" i="7"/>
  <c r="H16" i="7" s="1"/>
  <c r="AB16" i="7"/>
  <c r="Z16" i="7"/>
  <c r="O16" i="7"/>
  <c r="AA16" i="7" s="1"/>
  <c r="AD15" i="7"/>
  <c r="I15" i="7" s="1"/>
  <c r="AC15" i="7"/>
  <c r="H15" i="7" s="1"/>
  <c r="AB15" i="7"/>
  <c r="Z15" i="7"/>
  <c r="O15" i="7"/>
  <c r="AA15" i="7" s="1"/>
  <c r="AD14" i="7"/>
  <c r="I14" i="7" s="1"/>
  <c r="AC14" i="7"/>
  <c r="H14" i="7" s="1"/>
  <c r="AB14" i="7"/>
  <c r="Z14" i="7"/>
  <c r="O14" i="7"/>
  <c r="AA14" i="7" s="1"/>
  <c r="AD13" i="7"/>
  <c r="I13" i="7" s="1"/>
  <c r="AC13" i="7"/>
  <c r="H13" i="7" s="1"/>
  <c r="AB13" i="7"/>
  <c r="Z13" i="7"/>
  <c r="O13" i="7"/>
  <c r="AA13" i="7" s="1"/>
  <c r="AD12" i="7"/>
  <c r="I12" i="7" s="1"/>
  <c r="AC12" i="7"/>
  <c r="H12" i="7" s="1"/>
  <c r="AB12" i="7"/>
  <c r="Z12" i="7"/>
  <c r="O12" i="7"/>
  <c r="AA12" i="7" s="1"/>
  <c r="AD11" i="7"/>
  <c r="I11" i="7" s="1"/>
  <c r="AC11" i="7"/>
  <c r="H11" i="7" s="1"/>
  <c r="AB11" i="7"/>
  <c r="Z11" i="7"/>
  <c r="O11" i="7"/>
  <c r="AA11" i="7" s="1"/>
  <c r="AD10" i="7"/>
  <c r="I10" i="7" s="1"/>
  <c r="AC10" i="7"/>
  <c r="H10" i="7" s="1"/>
  <c r="AB10" i="7"/>
  <c r="Z10" i="7"/>
  <c r="O10" i="7"/>
  <c r="AA10" i="7" s="1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AJ29" i="9"/>
  <c r="AL29" i="9" s="1"/>
  <c r="AD29" i="9"/>
  <c r="I29" i="9" s="1"/>
  <c r="AC29" i="9"/>
  <c r="H29" i="9" s="1"/>
  <c r="AB29" i="9"/>
  <c r="Z29" i="9"/>
  <c r="O29" i="9"/>
  <c r="AA29" i="9" s="1"/>
  <c r="C29" i="9"/>
  <c r="AL31" i="9"/>
  <c r="AJ31" i="9"/>
  <c r="AD31" i="9"/>
  <c r="AC31" i="9"/>
  <c r="AB31" i="9"/>
  <c r="Z31" i="9"/>
  <c r="O31" i="9"/>
  <c r="AA31" i="9" s="1"/>
  <c r="I31" i="9"/>
  <c r="H31" i="9"/>
  <c r="AJ30" i="9"/>
  <c r="AL30" i="9" s="1"/>
  <c r="AD30" i="9"/>
  <c r="I30" i="9" s="1"/>
  <c r="AC30" i="9"/>
  <c r="H30" i="9" s="1"/>
  <c r="AB30" i="9"/>
  <c r="AA30" i="9"/>
  <c r="Z30" i="9"/>
  <c r="O30" i="9"/>
  <c r="AD24" i="9"/>
  <c r="I24" i="9" s="1"/>
  <c r="AC24" i="9"/>
  <c r="H24" i="9" s="1"/>
  <c r="AB24" i="9"/>
  <c r="Z24" i="9"/>
  <c r="O24" i="9"/>
  <c r="AA24" i="9" s="1"/>
  <c r="AD23" i="9"/>
  <c r="I23" i="9" s="1"/>
  <c r="AC23" i="9"/>
  <c r="H23" i="9" s="1"/>
  <c r="AB23" i="9"/>
  <c r="Z23" i="9"/>
  <c r="O23" i="9"/>
  <c r="AA23" i="9" s="1"/>
  <c r="AD22" i="9"/>
  <c r="I22" i="9" s="1"/>
  <c r="AC22" i="9"/>
  <c r="H22" i="9" s="1"/>
  <c r="AB22" i="9"/>
  <c r="Z22" i="9"/>
  <c r="O22" i="9"/>
  <c r="AA22" i="9" s="1"/>
  <c r="AD21" i="9"/>
  <c r="I21" i="9" s="1"/>
  <c r="AC21" i="9"/>
  <c r="H21" i="9" s="1"/>
  <c r="AB21" i="9"/>
  <c r="Z21" i="9"/>
  <c r="O21" i="9"/>
  <c r="AA21" i="9" s="1"/>
  <c r="AD20" i="9"/>
  <c r="I20" i="9" s="1"/>
  <c r="AC20" i="9"/>
  <c r="H20" i="9" s="1"/>
  <c r="AB20" i="9"/>
  <c r="Z20" i="9"/>
  <c r="O20" i="9"/>
  <c r="AA20" i="9" s="1"/>
  <c r="AD28" i="9"/>
  <c r="I28" i="9" s="1"/>
  <c r="AC28" i="9"/>
  <c r="H28" i="9" s="1"/>
  <c r="AB28" i="9"/>
  <c r="Z28" i="9"/>
  <c r="O28" i="9"/>
  <c r="AA28" i="9" s="1"/>
  <c r="AD27" i="9"/>
  <c r="I27" i="9" s="1"/>
  <c r="AC27" i="9"/>
  <c r="H27" i="9" s="1"/>
  <c r="AB27" i="9"/>
  <c r="Z27" i="9"/>
  <c r="O27" i="9"/>
  <c r="AA27" i="9" s="1"/>
  <c r="AD26" i="9"/>
  <c r="I26" i="9" s="1"/>
  <c r="AC26" i="9"/>
  <c r="H26" i="9" s="1"/>
  <c r="AB26" i="9"/>
  <c r="Z26" i="9"/>
  <c r="O26" i="9"/>
  <c r="AA26" i="9" s="1"/>
  <c r="AD25" i="9"/>
  <c r="I25" i="9" s="1"/>
  <c r="AC25" i="9"/>
  <c r="H25" i="9" s="1"/>
  <c r="AB25" i="9"/>
  <c r="Z25" i="9"/>
  <c r="O25" i="9"/>
  <c r="AA25" i="9" s="1"/>
  <c r="C10" i="9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AD19" i="9"/>
  <c r="I19" i="9" s="1"/>
  <c r="AC19" i="9"/>
  <c r="H19" i="9" s="1"/>
  <c r="AB19" i="9"/>
  <c r="Z19" i="9"/>
  <c r="O19" i="9"/>
  <c r="AA19" i="9" s="1"/>
  <c r="AD18" i="9"/>
  <c r="I18" i="9" s="1"/>
  <c r="AC18" i="9"/>
  <c r="H18" i="9" s="1"/>
  <c r="AB18" i="9"/>
  <c r="Z18" i="9"/>
  <c r="O18" i="9"/>
  <c r="AA18" i="9" s="1"/>
  <c r="AD17" i="9"/>
  <c r="I17" i="9" s="1"/>
  <c r="AC17" i="9"/>
  <c r="H17" i="9" s="1"/>
  <c r="AB17" i="9"/>
  <c r="Z17" i="9"/>
  <c r="O17" i="9"/>
  <c r="AA17" i="9" s="1"/>
  <c r="AD16" i="9"/>
  <c r="I16" i="9" s="1"/>
  <c r="AC16" i="9"/>
  <c r="H16" i="9" s="1"/>
  <c r="AB16" i="9"/>
  <c r="Z16" i="9"/>
  <c r="O16" i="9"/>
  <c r="AA16" i="9" s="1"/>
  <c r="AD15" i="9"/>
  <c r="I15" i="9" s="1"/>
  <c r="AC15" i="9"/>
  <c r="H15" i="9" s="1"/>
  <c r="AB15" i="9"/>
  <c r="Z15" i="9"/>
  <c r="O15" i="9"/>
  <c r="AA15" i="9" s="1"/>
  <c r="AD14" i="9"/>
  <c r="I14" i="9" s="1"/>
  <c r="AC14" i="9"/>
  <c r="H14" i="9" s="1"/>
  <c r="AB14" i="9"/>
  <c r="Z14" i="9"/>
  <c r="O14" i="9"/>
  <c r="AA14" i="9" s="1"/>
  <c r="AD13" i="9"/>
  <c r="I13" i="9" s="1"/>
  <c r="AC13" i="9"/>
  <c r="H13" i="9" s="1"/>
  <c r="AB13" i="9"/>
  <c r="Z13" i="9"/>
  <c r="O13" i="9"/>
  <c r="AA13" i="9" s="1"/>
  <c r="AD12" i="9"/>
  <c r="I12" i="9" s="1"/>
  <c r="AC12" i="9"/>
  <c r="H12" i="9" s="1"/>
  <c r="AB12" i="9"/>
  <c r="Z12" i="9"/>
  <c r="O12" i="9"/>
  <c r="AA12" i="9" s="1"/>
  <c r="AD11" i="9"/>
  <c r="I11" i="9" s="1"/>
  <c r="AC11" i="9"/>
  <c r="H11" i="9" s="1"/>
  <c r="AB11" i="9"/>
  <c r="Z11" i="9"/>
  <c r="O11" i="9"/>
  <c r="AA11" i="9" s="1"/>
  <c r="AD10" i="9"/>
  <c r="I10" i="9" s="1"/>
  <c r="AC10" i="9"/>
  <c r="H10" i="9" s="1"/>
  <c r="AB10" i="9"/>
  <c r="Z10" i="9"/>
  <c r="O10" i="9"/>
  <c r="AA10" i="9" s="1"/>
  <c r="AD77" i="5"/>
  <c r="I77" i="5" s="1"/>
  <c r="AC77" i="5"/>
  <c r="H77" i="5" s="1"/>
  <c r="AB77" i="5"/>
  <c r="Z77" i="5"/>
  <c r="O77" i="5"/>
  <c r="AA77" i="5" s="1"/>
  <c r="AD76" i="5"/>
  <c r="I76" i="5" s="1"/>
  <c r="AC76" i="5"/>
  <c r="H76" i="5" s="1"/>
  <c r="AB76" i="5"/>
  <c r="Z76" i="5"/>
  <c r="O76" i="5"/>
  <c r="AA76" i="5" s="1"/>
  <c r="AD75" i="5"/>
  <c r="I75" i="5" s="1"/>
  <c r="AC75" i="5"/>
  <c r="H75" i="5" s="1"/>
  <c r="AB75" i="5"/>
  <c r="Z75" i="5"/>
  <c r="O75" i="5"/>
  <c r="AA75" i="5" s="1"/>
  <c r="AD74" i="5"/>
  <c r="I74" i="5" s="1"/>
  <c r="AC74" i="5"/>
  <c r="H74" i="5" s="1"/>
  <c r="AB74" i="5"/>
  <c r="Z74" i="5"/>
  <c r="O74" i="5"/>
  <c r="AA74" i="5" s="1"/>
  <c r="AD73" i="5"/>
  <c r="I73" i="5" s="1"/>
  <c r="AC73" i="5"/>
  <c r="H73" i="5" s="1"/>
  <c r="AB73" i="5"/>
  <c r="Z73" i="5"/>
  <c r="O73" i="5"/>
  <c r="AA73" i="5" s="1"/>
  <c r="AD72" i="5"/>
  <c r="I72" i="5" s="1"/>
  <c r="AC72" i="5"/>
  <c r="H72" i="5" s="1"/>
  <c r="AB72" i="5"/>
  <c r="Z72" i="5"/>
  <c r="O72" i="5"/>
  <c r="AA72" i="5" s="1"/>
  <c r="AD71" i="5"/>
  <c r="I71" i="5" s="1"/>
  <c r="AC71" i="5"/>
  <c r="H71" i="5" s="1"/>
  <c r="AB71" i="5"/>
  <c r="Z71" i="5"/>
  <c r="O71" i="5"/>
  <c r="AA71" i="5" s="1"/>
  <c r="AD70" i="5"/>
  <c r="I70" i="5" s="1"/>
  <c r="AC70" i="5"/>
  <c r="H70" i="5" s="1"/>
  <c r="AB70" i="5"/>
  <c r="Z70" i="5"/>
  <c r="O70" i="5"/>
  <c r="AA70" i="5" s="1"/>
  <c r="AD69" i="5"/>
  <c r="I69" i="5" s="1"/>
  <c r="AC69" i="5"/>
  <c r="H69" i="5" s="1"/>
  <c r="AB69" i="5"/>
  <c r="Z69" i="5"/>
  <c r="O69" i="5"/>
  <c r="AA69" i="5" s="1"/>
  <c r="AD68" i="5"/>
  <c r="I68" i="5" s="1"/>
  <c r="AC68" i="5"/>
  <c r="H68" i="5" s="1"/>
  <c r="AB68" i="5"/>
  <c r="Z68" i="5"/>
  <c r="O68" i="5"/>
  <c r="AA68" i="5" s="1"/>
  <c r="AD67" i="5"/>
  <c r="I67" i="5" s="1"/>
  <c r="AC67" i="5"/>
  <c r="H67" i="5" s="1"/>
  <c r="AB67" i="5"/>
  <c r="Z67" i="5"/>
  <c r="O67" i="5"/>
  <c r="AA67" i="5" s="1"/>
  <c r="AD66" i="5"/>
  <c r="I66" i="5" s="1"/>
  <c r="AC66" i="5"/>
  <c r="H66" i="5" s="1"/>
  <c r="AB66" i="5"/>
  <c r="Z66" i="5"/>
  <c r="O66" i="5"/>
  <c r="AA66" i="5" s="1"/>
  <c r="AD65" i="5"/>
  <c r="I65" i="5" s="1"/>
  <c r="AC65" i="5"/>
  <c r="H65" i="5" s="1"/>
  <c r="AB65" i="5"/>
  <c r="Z65" i="5"/>
  <c r="O65" i="5"/>
  <c r="AA65" i="5" s="1"/>
  <c r="AD64" i="5"/>
  <c r="I64" i="5" s="1"/>
  <c r="AC64" i="5"/>
  <c r="H64" i="5" s="1"/>
  <c r="AB64" i="5"/>
  <c r="Z64" i="5"/>
  <c r="O64" i="5"/>
  <c r="AA64" i="5" s="1"/>
  <c r="AD63" i="5"/>
  <c r="I63" i="5" s="1"/>
  <c r="AC63" i="5"/>
  <c r="H63" i="5" s="1"/>
  <c r="AB63" i="5"/>
  <c r="Z63" i="5"/>
  <c r="O63" i="5"/>
  <c r="AA63" i="5" s="1"/>
  <c r="AD62" i="5"/>
  <c r="I62" i="5" s="1"/>
  <c r="AC62" i="5"/>
  <c r="H62" i="5" s="1"/>
  <c r="AB62" i="5"/>
  <c r="Z62" i="5"/>
  <c r="O62" i="5"/>
  <c r="AA62" i="5" s="1"/>
  <c r="AD61" i="5"/>
  <c r="I61" i="5" s="1"/>
  <c r="AC61" i="5"/>
  <c r="H61" i="5" s="1"/>
  <c r="AB61" i="5"/>
  <c r="Z61" i="5"/>
  <c r="O61" i="5"/>
  <c r="AA61" i="5" s="1"/>
  <c r="AD60" i="5"/>
  <c r="I60" i="5" s="1"/>
  <c r="AC60" i="5"/>
  <c r="H60" i="5" s="1"/>
  <c r="AB60" i="5"/>
  <c r="Z60" i="5"/>
  <c r="O60" i="5"/>
  <c r="AA60" i="5" s="1"/>
  <c r="AD59" i="5"/>
  <c r="I59" i="5" s="1"/>
  <c r="AC59" i="5"/>
  <c r="H59" i="5" s="1"/>
  <c r="AB59" i="5"/>
  <c r="Z59" i="5"/>
  <c r="O59" i="5"/>
  <c r="AA59" i="5" s="1"/>
  <c r="AD58" i="5"/>
  <c r="I58" i="5" s="1"/>
  <c r="AC58" i="5"/>
  <c r="H58" i="5" s="1"/>
  <c r="AB58" i="5"/>
  <c r="Z58" i="5"/>
  <c r="O58" i="5"/>
  <c r="AA58" i="5" s="1"/>
  <c r="AD57" i="5"/>
  <c r="I57" i="5" s="1"/>
  <c r="AC57" i="5"/>
  <c r="H57" i="5" s="1"/>
  <c r="AB57" i="5"/>
  <c r="Z57" i="5"/>
  <c r="O57" i="5"/>
  <c r="AA57" i="5" s="1"/>
  <c r="AD56" i="5"/>
  <c r="I56" i="5" s="1"/>
  <c r="AC56" i="5"/>
  <c r="H56" i="5" s="1"/>
  <c r="AB56" i="5"/>
  <c r="Z56" i="5"/>
  <c r="O56" i="5"/>
  <c r="AA56" i="5" s="1"/>
  <c r="AD55" i="5"/>
  <c r="I55" i="5" s="1"/>
  <c r="AC55" i="5"/>
  <c r="H55" i="5" s="1"/>
  <c r="AB55" i="5"/>
  <c r="Z55" i="5"/>
  <c r="O55" i="5"/>
  <c r="AA55" i="5" s="1"/>
  <c r="AD54" i="5"/>
  <c r="I54" i="5" s="1"/>
  <c r="AC54" i="5"/>
  <c r="H54" i="5" s="1"/>
  <c r="AB54" i="5"/>
  <c r="Z54" i="5"/>
  <c r="O54" i="5"/>
  <c r="AA54" i="5" s="1"/>
  <c r="AD53" i="5"/>
  <c r="I53" i="5" s="1"/>
  <c r="AC53" i="5"/>
  <c r="H53" i="5" s="1"/>
  <c r="AB53" i="5"/>
  <c r="Z53" i="5"/>
  <c r="O53" i="5"/>
  <c r="AA53" i="5" s="1"/>
  <c r="AD52" i="5"/>
  <c r="I52" i="5" s="1"/>
  <c r="AC52" i="5"/>
  <c r="H52" i="5" s="1"/>
  <c r="AB52" i="5"/>
  <c r="Z52" i="5"/>
  <c r="O52" i="5"/>
  <c r="AA52" i="5" s="1"/>
  <c r="AD51" i="5"/>
  <c r="I51" i="5" s="1"/>
  <c r="AC51" i="5"/>
  <c r="H51" i="5" s="1"/>
  <c r="AB51" i="5"/>
  <c r="Z51" i="5"/>
  <c r="O51" i="5"/>
  <c r="AA51" i="5" s="1"/>
  <c r="AD50" i="5"/>
  <c r="I50" i="5" s="1"/>
  <c r="AC50" i="5"/>
  <c r="H50" i="5" s="1"/>
  <c r="AB50" i="5"/>
  <c r="Z50" i="5"/>
  <c r="O50" i="5"/>
  <c r="AA50" i="5" s="1"/>
  <c r="C51" i="5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AD79" i="4"/>
  <c r="I79" i="4" s="1"/>
  <c r="AC79" i="4"/>
  <c r="AB79" i="4"/>
  <c r="Z79" i="4"/>
  <c r="O79" i="4"/>
  <c r="AA79" i="4" s="1"/>
  <c r="AD76" i="4"/>
  <c r="I76" i="4" s="1"/>
  <c r="AC76" i="4"/>
  <c r="H76" i="4" s="1"/>
  <c r="AB76" i="4"/>
  <c r="Z76" i="4"/>
  <c r="O76" i="4"/>
  <c r="AA76" i="4" s="1"/>
  <c r="AD75" i="4"/>
  <c r="I75" i="4" s="1"/>
  <c r="AC75" i="4"/>
  <c r="H75" i="4" s="1"/>
  <c r="AB75" i="4"/>
  <c r="Z75" i="4"/>
  <c r="O75" i="4"/>
  <c r="AA75" i="4" s="1"/>
  <c r="AD74" i="4"/>
  <c r="I74" i="4" s="1"/>
  <c r="AC74" i="4"/>
  <c r="H74" i="4" s="1"/>
  <c r="AB74" i="4"/>
  <c r="Z74" i="4"/>
  <c r="O74" i="4"/>
  <c r="AA74" i="4" s="1"/>
  <c r="AD73" i="4"/>
  <c r="I73" i="4" s="1"/>
  <c r="AC73" i="4"/>
  <c r="H73" i="4" s="1"/>
  <c r="AB73" i="4"/>
  <c r="Z73" i="4"/>
  <c r="O73" i="4"/>
  <c r="AA73" i="4" s="1"/>
  <c r="AD72" i="4"/>
  <c r="I72" i="4" s="1"/>
  <c r="AC72" i="4"/>
  <c r="H72" i="4" s="1"/>
  <c r="AB72" i="4"/>
  <c r="Z72" i="4"/>
  <c r="O72" i="4"/>
  <c r="AA72" i="4" s="1"/>
  <c r="AD71" i="4"/>
  <c r="I71" i="4" s="1"/>
  <c r="AC71" i="4"/>
  <c r="H71" i="4" s="1"/>
  <c r="AB71" i="4"/>
  <c r="Z71" i="4"/>
  <c r="O71" i="4"/>
  <c r="AA71" i="4" s="1"/>
  <c r="AD70" i="4"/>
  <c r="I70" i="4" s="1"/>
  <c r="AC70" i="4"/>
  <c r="H70" i="4" s="1"/>
  <c r="AB70" i="4"/>
  <c r="Z70" i="4"/>
  <c r="O70" i="4"/>
  <c r="AA70" i="4" s="1"/>
  <c r="AD69" i="4"/>
  <c r="I69" i="4" s="1"/>
  <c r="AC69" i="4"/>
  <c r="H69" i="4" s="1"/>
  <c r="AB69" i="4"/>
  <c r="Z69" i="4"/>
  <c r="O69" i="4"/>
  <c r="AA69" i="4" s="1"/>
  <c r="AD68" i="4"/>
  <c r="I68" i="4" s="1"/>
  <c r="AC68" i="4"/>
  <c r="H68" i="4" s="1"/>
  <c r="AB68" i="4"/>
  <c r="Z68" i="4"/>
  <c r="O68" i="4"/>
  <c r="AA68" i="4" s="1"/>
  <c r="AD67" i="4"/>
  <c r="I67" i="4" s="1"/>
  <c r="AC67" i="4"/>
  <c r="H67" i="4" s="1"/>
  <c r="AB67" i="4"/>
  <c r="Z67" i="4"/>
  <c r="O67" i="4"/>
  <c r="AA67" i="4" s="1"/>
  <c r="AD66" i="4"/>
  <c r="I66" i="4" s="1"/>
  <c r="AC66" i="4"/>
  <c r="H66" i="4" s="1"/>
  <c r="AB66" i="4"/>
  <c r="Z66" i="4"/>
  <c r="O66" i="4"/>
  <c r="AA66" i="4" s="1"/>
  <c r="AD65" i="4"/>
  <c r="I65" i="4" s="1"/>
  <c r="AC65" i="4"/>
  <c r="H65" i="4" s="1"/>
  <c r="AB65" i="4"/>
  <c r="Z65" i="4"/>
  <c r="O65" i="4"/>
  <c r="AA65" i="4" s="1"/>
  <c r="AD64" i="4"/>
  <c r="I64" i="4" s="1"/>
  <c r="AC64" i="4"/>
  <c r="H64" i="4" s="1"/>
  <c r="AB64" i="4"/>
  <c r="Z64" i="4"/>
  <c r="O64" i="4"/>
  <c r="AA64" i="4" s="1"/>
  <c r="AD63" i="4"/>
  <c r="I63" i="4" s="1"/>
  <c r="AC63" i="4"/>
  <c r="H63" i="4" s="1"/>
  <c r="AB63" i="4"/>
  <c r="Z63" i="4"/>
  <c r="O63" i="4"/>
  <c r="AA63" i="4" s="1"/>
  <c r="AD62" i="4"/>
  <c r="I62" i="4" s="1"/>
  <c r="AC62" i="4"/>
  <c r="H62" i="4" s="1"/>
  <c r="AB62" i="4"/>
  <c r="Z62" i="4"/>
  <c r="O62" i="4"/>
  <c r="AA62" i="4" s="1"/>
  <c r="AD61" i="4"/>
  <c r="I61" i="4" s="1"/>
  <c r="AC61" i="4"/>
  <c r="H61" i="4" s="1"/>
  <c r="AB61" i="4"/>
  <c r="Z61" i="4"/>
  <c r="O61" i="4"/>
  <c r="AA61" i="4" s="1"/>
  <c r="AD60" i="4"/>
  <c r="I60" i="4" s="1"/>
  <c r="AC60" i="4"/>
  <c r="H60" i="4" s="1"/>
  <c r="AB60" i="4"/>
  <c r="Z60" i="4"/>
  <c r="O60" i="4"/>
  <c r="AA60" i="4" s="1"/>
  <c r="AD59" i="4"/>
  <c r="I59" i="4" s="1"/>
  <c r="AC59" i="4"/>
  <c r="H59" i="4" s="1"/>
  <c r="AB59" i="4"/>
  <c r="AA59" i="4"/>
  <c r="Z59" i="4"/>
  <c r="O59" i="4"/>
  <c r="C59" i="4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9" i="4" s="1"/>
  <c r="AD88" i="3"/>
  <c r="I88" i="3" s="1"/>
  <c r="AC88" i="3"/>
  <c r="H88" i="3" s="1"/>
  <c r="AB88" i="3"/>
  <c r="AA88" i="3"/>
  <c r="Z88" i="3"/>
  <c r="C88" i="3"/>
  <c r="AD87" i="3"/>
  <c r="AC87" i="3"/>
  <c r="H87" i="3" s="1"/>
  <c r="AB87" i="3"/>
  <c r="AA87" i="3"/>
  <c r="Z87" i="3"/>
  <c r="I87" i="3"/>
  <c r="AD86" i="3"/>
  <c r="I86" i="3" s="1"/>
  <c r="AC86" i="3"/>
  <c r="H86" i="3" s="1"/>
  <c r="AB86" i="3"/>
  <c r="Z86" i="3"/>
  <c r="O86" i="3"/>
  <c r="AA86" i="3" s="1"/>
  <c r="AD85" i="3"/>
  <c r="I85" i="3" s="1"/>
  <c r="AC85" i="3"/>
  <c r="H85" i="3" s="1"/>
  <c r="AB85" i="3"/>
  <c r="Z85" i="3"/>
  <c r="O85" i="3"/>
  <c r="AA85" i="3" s="1"/>
  <c r="AD84" i="3"/>
  <c r="I84" i="3" s="1"/>
  <c r="AC84" i="3"/>
  <c r="H84" i="3" s="1"/>
  <c r="AB84" i="3"/>
  <c r="Z84" i="3"/>
  <c r="O84" i="3"/>
  <c r="AA84" i="3" s="1"/>
  <c r="AD83" i="3"/>
  <c r="I83" i="3" s="1"/>
  <c r="AC83" i="3"/>
  <c r="H83" i="3" s="1"/>
  <c r="AB83" i="3"/>
  <c r="Z83" i="3"/>
  <c r="O83" i="3"/>
  <c r="AA83" i="3" s="1"/>
  <c r="AD82" i="3"/>
  <c r="I82" i="3" s="1"/>
  <c r="AC82" i="3"/>
  <c r="H82" i="3" s="1"/>
  <c r="AB82" i="3"/>
  <c r="Z82" i="3"/>
  <c r="O82" i="3"/>
  <c r="AA82" i="3" s="1"/>
  <c r="AD81" i="3"/>
  <c r="I81" i="3" s="1"/>
  <c r="AC81" i="3"/>
  <c r="H81" i="3" s="1"/>
  <c r="AB81" i="3"/>
  <c r="Z81" i="3"/>
  <c r="O81" i="3"/>
  <c r="AA81" i="3" s="1"/>
  <c r="AD80" i="3"/>
  <c r="I80" i="3" s="1"/>
  <c r="AC80" i="3"/>
  <c r="H80" i="3" s="1"/>
  <c r="AB80" i="3"/>
  <c r="Z80" i="3"/>
  <c r="O80" i="3"/>
  <c r="AA80" i="3" s="1"/>
  <c r="AD79" i="3"/>
  <c r="I79" i="3" s="1"/>
  <c r="AC79" i="3"/>
  <c r="H79" i="3" s="1"/>
  <c r="AB79" i="3"/>
  <c r="Z79" i="3"/>
  <c r="O79" i="3"/>
  <c r="AA79" i="3" s="1"/>
  <c r="AD78" i="3"/>
  <c r="I78" i="3" s="1"/>
  <c r="AC78" i="3"/>
  <c r="H78" i="3" s="1"/>
  <c r="AB78" i="3"/>
  <c r="Z78" i="3"/>
  <c r="O78" i="3"/>
  <c r="AA78" i="3" s="1"/>
  <c r="AD77" i="3"/>
  <c r="I77" i="3" s="1"/>
  <c r="AC77" i="3"/>
  <c r="H77" i="3" s="1"/>
  <c r="AB77" i="3"/>
  <c r="Z77" i="3"/>
  <c r="O77" i="3"/>
  <c r="AA77" i="3" s="1"/>
  <c r="AD76" i="3"/>
  <c r="I76" i="3" s="1"/>
  <c r="AC76" i="3"/>
  <c r="H76" i="3" s="1"/>
  <c r="AB76" i="3"/>
  <c r="Z76" i="3"/>
  <c r="O76" i="3"/>
  <c r="AA76" i="3" s="1"/>
  <c r="AD75" i="3"/>
  <c r="I75" i="3" s="1"/>
  <c r="AC75" i="3"/>
  <c r="H75" i="3" s="1"/>
  <c r="AB75" i="3"/>
  <c r="Z75" i="3"/>
  <c r="O75" i="3"/>
  <c r="AA75" i="3" s="1"/>
  <c r="AD74" i="3"/>
  <c r="I74" i="3" s="1"/>
  <c r="AC74" i="3"/>
  <c r="H74" i="3" s="1"/>
  <c r="AB74" i="3"/>
  <c r="Z74" i="3"/>
  <c r="O74" i="3"/>
  <c r="AA74" i="3" s="1"/>
  <c r="AD73" i="3"/>
  <c r="I73" i="3" s="1"/>
  <c r="AC73" i="3"/>
  <c r="H73" i="3" s="1"/>
  <c r="AB73" i="3"/>
  <c r="Z73" i="3"/>
  <c r="O73" i="3"/>
  <c r="AA73" i="3" s="1"/>
  <c r="AD72" i="3"/>
  <c r="I72" i="3" s="1"/>
  <c r="AC72" i="3"/>
  <c r="H72" i="3" s="1"/>
  <c r="AB72" i="3"/>
  <c r="Z72" i="3"/>
  <c r="O72" i="3"/>
  <c r="AA72" i="3" s="1"/>
  <c r="AD71" i="3"/>
  <c r="I71" i="3" s="1"/>
  <c r="AC71" i="3"/>
  <c r="H71" i="3" s="1"/>
  <c r="AB71" i="3"/>
  <c r="Z71" i="3"/>
  <c r="O71" i="3"/>
  <c r="AA71" i="3" s="1"/>
  <c r="AD70" i="3"/>
  <c r="I70" i="3" s="1"/>
  <c r="AC70" i="3"/>
  <c r="H70" i="3" s="1"/>
  <c r="AB70" i="3"/>
  <c r="Z70" i="3"/>
  <c r="O70" i="3"/>
  <c r="AA70" i="3" s="1"/>
  <c r="AD69" i="3"/>
  <c r="I69" i="3" s="1"/>
  <c r="AC69" i="3"/>
  <c r="H69" i="3" s="1"/>
  <c r="AB69" i="3"/>
  <c r="Z69" i="3"/>
  <c r="O69" i="3"/>
  <c r="AA69" i="3" s="1"/>
  <c r="AD68" i="3"/>
  <c r="I68" i="3" s="1"/>
  <c r="AC68" i="3"/>
  <c r="H68" i="3" s="1"/>
  <c r="AB68" i="3"/>
  <c r="Z68" i="3"/>
  <c r="O68" i="3"/>
  <c r="AA68" i="3" s="1"/>
  <c r="AD67" i="3"/>
  <c r="I67" i="3" s="1"/>
  <c r="AC67" i="3"/>
  <c r="H67" i="3" s="1"/>
  <c r="AB67" i="3"/>
  <c r="Z67" i="3"/>
  <c r="O67" i="3"/>
  <c r="AA67" i="3" s="1"/>
  <c r="AD66" i="3"/>
  <c r="I66" i="3" s="1"/>
  <c r="AC66" i="3"/>
  <c r="H66" i="3" s="1"/>
  <c r="AB66" i="3"/>
  <c r="Z66" i="3"/>
  <c r="O66" i="3"/>
  <c r="AA66" i="3" s="1"/>
  <c r="AD65" i="3"/>
  <c r="I65" i="3" s="1"/>
  <c r="AC65" i="3"/>
  <c r="H65" i="3" s="1"/>
  <c r="AB65" i="3"/>
  <c r="Z65" i="3"/>
  <c r="O65" i="3"/>
  <c r="AA65" i="3" s="1"/>
  <c r="AD64" i="3"/>
  <c r="I64" i="3" s="1"/>
  <c r="AC64" i="3"/>
  <c r="H64" i="3" s="1"/>
  <c r="AB64" i="3"/>
  <c r="Z64" i="3"/>
  <c r="O64" i="3"/>
  <c r="AA64" i="3" s="1"/>
  <c r="AD63" i="3"/>
  <c r="I63" i="3" s="1"/>
  <c r="AC63" i="3"/>
  <c r="H63" i="3" s="1"/>
  <c r="AB63" i="3"/>
  <c r="Z63" i="3"/>
  <c r="O63" i="3"/>
  <c r="AA63" i="3" s="1"/>
  <c r="AD62" i="3"/>
  <c r="I62" i="3" s="1"/>
  <c r="AC62" i="3"/>
  <c r="H62" i="3" s="1"/>
  <c r="AB62" i="3"/>
  <c r="Z62" i="3"/>
  <c r="O62" i="3"/>
  <c r="AA62" i="3" s="1"/>
  <c r="AD61" i="3"/>
  <c r="I61" i="3" s="1"/>
  <c r="AC61" i="3"/>
  <c r="H61" i="3" s="1"/>
  <c r="AB61" i="3"/>
  <c r="Z61" i="3"/>
  <c r="O61" i="3"/>
  <c r="AA61" i="3" s="1"/>
  <c r="AD60" i="3"/>
  <c r="I60" i="3" s="1"/>
  <c r="AC60" i="3"/>
  <c r="H60" i="3" s="1"/>
  <c r="AB60" i="3"/>
  <c r="Z60" i="3"/>
  <c r="O60" i="3"/>
  <c r="AA60" i="3" s="1"/>
  <c r="C60" i="3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AD85" i="2"/>
  <c r="I85" i="2" s="1"/>
  <c r="AC85" i="2"/>
  <c r="H85" i="2" s="1"/>
  <c r="AB85" i="2"/>
  <c r="Z85" i="2"/>
  <c r="O85" i="2"/>
  <c r="AA85" i="2" s="1"/>
  <c r="AD84" i="2"/>
  <c r="I84" i="2" s="1"/>
  <c r="AC84" i="2"/>
  <c r="H84" i="2" s="1"/>
  <c r="AB84" i="2"/>
  <c r="Z84" i="2"/>
  <c r="O84" i="2"/>
  <c r="AA84" i="2" s="1"/>
  <c r="AD82" i="2"/>
  <c r="I82" i="2" s="1"/>
  <c r="AC82" i="2"/>
  <c r="H82" i="2" s="1"/>
  <c r="AB82" i="2"/>
  <c r="Z82" i="2"/>
  <c r="O82" i="2"/>
  <c r="AA82" i="2" s="1"/>
  <c r="AD81" i="2"/>
  <c r="I81" i="2" s="1"/>
  <c r="AC81" i="2"/>
  <c r="H81" i="2" s="1"/>
  <c r="AB81" i="2"/>
  <c r="Z81" i="2"/>
  <c r="O81" i="2"/>
  <c r="AA81" i="2" s="1"/>
  <c r="AD80" i="2"/>
  <c r="I80" i="2" s="1"/>
  <c r="AC80" i="2"/>
  <c r="H80" i="2" s="1"/>
  <c r="AB80" i="2"/>
  <c r="Z80" i="2"/>
  <c r="O80" i="2"/>
  <c r="AA80" i="2" s="1"/>
  <c r="AD79" i="2"/>
  <c r="I79" i="2" s="1"/>
  <c r="AC79" i="2"/>
  <c r="H79" i="2" s="1"/>
  <c r="AB79" i="2"/>
  <c r="Z79" i="2"/>
  <c r="O79" i="2"/>
  <c r="AA79" i="2" s="1"/>
  <c r="AD78" i="2"/>
  <c r="I78" i="2" s="1"/>
  <c r="AC78" i="2"/>
  <c r="H78" i="2" s="1"/>
  <c r="AB78" i="2"/>
  <c r="Z78" i="2"/>
  <c r="O78" i="2"/>
  <c r="AA78" i="2" s="1"/>
  <c r="AD77" i="2"/>
  <c r="I77" i="2" s="1"/>
  <c r="AC77" i="2"/>
  <c r="H77" i="2" s="1"/>
  <c r="AB77" i="2"/>
  <c r="Z77" i="2"/>
  <c r="O77" i="2"/>
  <c r="AA77" i="2" s="1"/>
  <c r="AD76" i="2"/>
  <c r="I76" i="2" s="1"/>
  <c r="AC76" i="2"/>
  <c r="H76" i="2" s="1"/>
  <c r="AB76" i="2"/>
  <c r="Z76" i="2"/>
  <c r="O76" i="2"/>
  <c r="AA76" i="2" s="1"/>
  <c r="AD75" i="2"/>
  <c r="I75" i="2" s="1"/>
  <c r="AC75" i="2"/>
  <c r="H75" i="2" s="1"/>
  <c r="AB75" i="2"/>
  <c r="Z75" i="2"/>
  <c r="O75" i="2"/>
  <c r="AA75" i="2" s="1"/>
  <c r="AD74" i="2"/>
  <c r="I74" i="2" s="1"/>
  <c r="AC74" i="2"/>
  <c r="H74" i="2" s="1"/>
  <c r="AB74" i="2"/>
  <c r="Z74" i="2"/>
  <c r="O74" i="2"/>
  <c r="AA74" i="2" s="1"/>
  <c r="AD73" i="2"/>
  <c r="I73" i="2" s="1"/>
  <c r="AC73" i="2"/>
  <c r="H73" i="2" s="1"/>
  <c r="AB73" i="2"/>
  <c r="Z73" i="2"/>
  <c r="O73" i="2"/>
  <c r="AA73" i="2" s="1"/>
  <c r="AD72" i="2"/>
  <c r="I72" i="2" s="1"/>
  <c r="AC72" i="2"/>
  <c r="H72" i="2" s="1"/>
  <c r="AB72" i="2"/>
  <c r="Z72" i="2"/>
  <c r="O72" i="2"/>
  <c r="AA72" i="2" s="1"/>
  <c r="AD71" i="2"/>
  <c r="I71" i="2" s="1"/>
  <c r="AC71" i="2"/>
  <c r="H71" i="2" s="1"/>
  <c r="AB71" i="2"/>
  <c r="Z71" i="2"/>
  <c r="O71" i="2"/>
  <c r="AA71" i="2" s="1"/>
  <c r="AD70" i="2"/>
  <c r="I70" i="2" s="1"/>
  <c r="AC70" i="2"/>
  <c r="H70" i="2" s="1"/>
  <c r="AB70" i="2"/>
  <c r="Z70" i="2"/>
  <c r="O70" i="2"/>
  <c r="AA70" i="2" s="1"/>
  <c r="AD69" i="2"/>
  <c r="I69" i="2" s="1"/>
  <c r="AC69" i="2"/>
  <c r="H69" i="2" s="1"/>
  <c r="AB69" i="2"/>
  <c r="Z69" i="2"/>
  <c r="O69" i="2"/>
  <c r="AA69" i="2" s="1"/>
  <c r="AD68" i="2"/>
  <c r="I68" i="2" s="1"/>
  <c r="AC68" i="2"/>
  <c r="H68" i="2" s="1"/>
  <c r="AB68" i="2"/>
  <c r="Z68" i="2"/>
  <c r="O68" i="2"/>
  <c r="AA68" i="2" s="1"/>
  <c r="AD67" i="2"/>
  <c r="I67" i="2" s="1"/>
  <c r="AC67" i="2"/>
  <c r="H67" i="2" s="1"/>
  <c r="AB67" i="2"/>
  <c r="Z67" i="2"/>
  <c r="O67" i="2"/>
  <c r="AA67" i="2" s="1"/>
  <c r="AD66" i="2"/>
  <c r="I66" i="2" s="1"/>
  <c r="AC66" i="2"/>
  <c r="H66" i="2" s="1"/>
  <c r="AB66" i="2"/>
  <c r="Z66" i="2"/>
  <c r="O66" i="2"/>
  <c r="AA66" i="2" s="1"/>
  <c r="AD65" i="2"/>
  <c r="I65" i="2" s="1"/>
  <c r="AC65" i="2"/>
  <c r="AB65" i="2"/>
  <c r="Z65" i="2"/>
  <c r="O65" i="2"/>
  <c r="AA65" i="2" s="1"/>
  <c r="AD64" i="2"/>
  <c r="I64" i="2" s="1"/>
  <c r="AC64" i="2"/>
  <c r="H64" i="2" s="1"/>
  <c r="AB64" i="2"/>
  <c r="Z64" i="2"/>
  <c r="O64" i="2"/>
  <c r="AA64" i="2" s="1"/>
  <c r="AD63" i="2"/>
  <c r="I63" i="2" s="1"/>
  <c r="AC63" i="2"/>
  <c r="H63" i="2" s="1"/>
  <c r="AB63" i="2"/>
  <c r="Z63" i="2"/>
  <c r="O63" i="2"/>
  <c r="AA63" i="2" s="1"/>
  <c r="AD62" i="2"/>
  <c r="AC62" i="2"/>
  <c r="H62" i="2" s="1"/>
  <c r="AB62" i="2"/>
  <c r="Z62" i="2"/>
  <c r="O62" i="2"/>
  <c r="AA62" i="2" s="1"/>
  <c r="I62" i="2"/>
  <c r="AD61" i="2"/>
  <c r="I61" i="2" s="1"/>
  <c r="AC61" i="2"/>
  <c r="H61" i="2" s="1"/>
  <c r="AB61" i="2"/>
  <c r="Z61" i="2"/>
  <c r="O61" i="2"/>
  <c r="AA61" i="2" s="1"/>
  <c r="C61" i="2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AA17" i="12" l="1"/>
  <c r="O318" i="12"/>
  <c r="P2" i="12" s="1"/>
  <c r="AJ11" i="13"/>
  <c r="AL11" i="13" s="1"/>
  <c r="AJ21" i="13"/>
  <c r="P7" i="8"/>
  <c r="C170" i="7"/>
  <c r="C33" i="7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AJ179" i="7"/>
  <c r="AJ178" i="7" s="1"/>
  <c r="O313" i="7"/>
  <c r="P2" i="7" s="1"/>
  <c r="Z9" i="12"/>
  <c r="P4" i="12" s="1"/>
  <c r="P6" i="12" s="1"/>
  <c r="AB9" i="12"/>
  <c r="T4" i="12" s="1"/>
  <c r="T6" i="12" s="1"/>
  <c r="AJ37" i="12"/>
  <c r="C311" i="12"/>
  <c r="C310" i="12"/>
  <c r="AL39" i="12"/>
  <c r="AL38" i="12" s="1"/>
  <c r="AA10" i="12"/>
  <c r="AJ180" i="12"/>
  <c r="O50" i="8"/>
  <c r="P2" i="8" s="1"/>
  <c r="C310" i="7"/>
  <c r="C309" i="7"/>
  <c r="AJ177" i="7"/>
  <c r="AA9" i="7"/>
  <c r="R4" i="7" s="1"/>
  <c r="R6" i="7" s="1"/>
  <c r="Z9" i="7"/>
  <c r="P4" i="7" s="1"/>
  <c r="P6" i="7" s="1"/>
  <c r="AJ38" i="7"/>
  <c r="AL39" i="7"/>
  <c r="AB9" i="7"/>
  <c r="T4" i="7" s="1"/>
  <c r="T6" i="7" s="1"/>
  <c r="AD57" i="4"/>
  <c r="I57" i="4" s="1"/>
  <c r="AC57" i="4"/>
  <c r="AB57" i="4"/>
  <c r="AA57" i="4"/>
  <c r="O57" i="4"/>
  <c r="Z57" i="4" s="1"/>
  <c r="AD56" i="4"/>
  <c r="I56" i="4" s="1"/>
  <c r="AC56" i="4"/>
  <c r="AB56" i="4"/>
  <c r="AA56" i="4"/>
  <c r="Z56" i="4"/>
  <c r="O56" i="4"/>
  <c r="AD54" i="4"/>
  <c r="I54" i="4" s="1"/>
  <c r="AC54" i="4"/>
  <c r="AB54" i="4"/>
  <c r="AA54" i="4"/>
  <c r="O54" i="4"/>
  <c r="Z54" i="4" s="1"/>
  <c r="AD53" i="4"/>
  <c r="I53" i="4" s="1"/>
  <c r="AC53" i="4"/>
  <c r="AB53" i="4"/>
  <c r="AA53" i="4"/>
  <c r="O53" i="4"/>
  <c r="Z53" i="4" s="1"/>
  <c r="AD52" i="4"/>
  <c r="I52" i="4" s="1"/>
  <c r="AC52" i="4"/>
  <c r="AB52" i="4"/>
  <c r="AA52" i="4"/>
  <c r="O52" i="4"/>
  <c r="Z52" i="4" s="1"/>
  <c r="C52" i="4"/>
  <c r="C53" i="4" s="1"/>
  <c r="C54" i="4" s="1"/>
  <c r="O10" i="4"/>
  <c r="Z10" i="4" s="1"/>
  <c r="AA10" i="4"/>
  <c r="AB10" i="4"/>
  <c r="AC10" i="4"/>
  <c r="H10" i="4" s="1"/>
  <c r="AD10" i="4"/>
  <c r="I10" i="4" s="1"/>
  <c r="C11" i="4"/>
  <c r="C12" i="4" s="1"/>
  <c r="C13" i="4" s="1"/>
  <c r="C14" i="4" s="1"/>
  <c r="O11" i="4"/>
  <c r="Z11" i="4" s="1"/>
  <c r="AA11" i="4"/>
  <c r="AB11" i="4"/>
  <c r="AC11" i="4"/>
  <c r="H11" i="4" s="1"/>
  <c r="AD11" i="4"/>
  <c r="I11" i="4" s="1"/>
  <c r="O12" i="4"/>
  <c r="Z12" i="4" s="1"/>
  <c r="AA12" i="4"/>
  <c r="AB12" i="4"/>
  <c r="AC12" i="4"/>
  <c r="H12" i="4" s="1"/>
  <c r="AD12" i="4"/>
  <c r="I12" i="4" s="1"/>
  <c r="O13" i="4"/>
  <c r="Z13" i="4" s="1"/>
  <c r="AA13" i="4"/>
  <c r="AB13" i="4"/>
  <c r="AC13" i="4"/>
  <c r="H13" i="4" s="1"/>
  <c r="AD13" i="4"/>
  <c r="I13" i="4" s="1"/>
  <c r="O14" i="4"/>
  <c r="Z14" i="4" s="1"/>
  <c r="AA14" i="4"/>
  <c r="AB14" i="4"/>
  <c r="AC14" i="4"/>
  <c r="H14" i="4" s="1"/>
  <c r="AD14" i="4"/>
  <c r="I14" i="4" s="1"/>
  <c r="O15" i="4"/>
  <c r="Z15" i="4" s="1"/>
  <c r="AA15" i="4"/>
  <c r="AB15" i="4"/>
  <c r="AC15" i="4"/>
  <c r="H15" i="4" s="1"/>
  <c r="AD15" i="4"/>
  <c r="I15" i="4" s="1"/>
  <c r="C16" i="4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O16" i="4"/>
  <c r="Z16" i="4" s="1"/>
  <c r="AA16" i="4"/>
  <c r="AB16" i="4"/>
  <c r="AC16" i="4"/>
  <c r="H16" i="4" s="1"/>
  <c r="AD16" i="4"/>
  <c r="I16" i="4" s="1"/>
  <c r="O17" i="4"/>
  <c r="Z17" i="4" s="1"/>
  <c r="AA17" i="4"/>
  <c r="AB17" i="4"/>
  <c r="AC17" i="4"/>
  <c r="H17" i="4" s="1"/>
  <c r="AD17" i="4"/>
  <c r="I17" i="4" s="1"/>
  <c r="O18" i="4"/>
  <c r="Z18" i="4" s="1"/>
  <c r="AA18" i="4"/>
  <c r="AB18" i="4"/>
  <c r="AC18" i="4"/>
  <c r="H18" i="4" s="1"/>
  <c r="AD18" i="4"/>
  <c r="I18" i="4" s="1"/>
  <c r="O19" i="4"/>
  <c r="Z19" i="4" s="1"/>
  <c r="AA19" i="4"/>
  <c r="AB19" i="4"/>
  <c r="AC19" i="4"/>
  <c r="H19" i="4" s="1"/>
  <c r="AD19" i="4"/>
  <c r="I19" i="4" s="1"/>
  <c r="O20" i="4"/>
  <c r="Z20" i="4" s="1"/>
  <c r="AA20" i="4"/>
  <c r="AB20" i="4"/>
  <c r="AC20" i="4"/>
  <c r="H20" i="4" s="1"/>
  <c r="AD20" i="4"/>
  <c r="I20" i="4" s="1"/>
  <c r="O21" i="4"/>
  <c r="Z21" i="4" s="1"/>
  <c r="AA21" i="4"/>
  <c r="AB21" i="4"/>
  <c r="AC21" i="4"/>
  <c r="AD21" i="4"/>
  <c r="I21" i="4" s="1"/>
  <c r="O22" i="4"/>
  <c r="Z22" i="4" s="1"/>
  <c r="AA22" i="4"/>
  <c r="AB22" i="4"/>
  <c r="AC22" i="4"/>
  <c r="AD22" i="4"/>
  <c r="I22" i="4" s="1"/>
  <c r="O23" i="4"/>
  <c r="Z23" i="4" s="1"/>
  <c r="AA23" i="4"/>
  <c r="AB23" i="4"/>
  <c r="AC23" i="4"/>
  <c r="H23" i="4" s="1"/>
  <c r="AD23" i="4"/>
  <c r="I23" i="4" s="1"/>
  <c r="O24" i="4"/>
  <c r="Z24" i="4" s="1"/>
  <c r="AA24" i="4"/>
  <c r="AB24" i="4"/>
  <c r="AC24" i="4"/>
  <c r="AD24" i="4"/>
  <c r="I24" i="4" s="1"/>
  <c r="O25" i="4"/>
  <c r="Z25" i="4" s="1"/>
  <c r="AA25" i="4"/>
  <c r="AB25" i="4"/>
  <c r="AC25" i="4"/>
  <c r="AD25" i="4"/>
  <c r="I25" i="4" s="1"/>
  <c r="O26" i="4"/>
  <c r="Z26" i="4" s="1"/>
  <c r="AA26" i="4"/>
  <c r="AB26" i="4"/>
  <c r="AC26" i="4"/>
  <c r="AD26" i="4"/>
  <c r="I26" i="4" s="1"/>
  <c r="O27" i="4"/>
  <c r="Z27" i="4" s="1"/>
  <c r="AA27" i="4"/>
  <c r="AB27" i="4"/>
  <c r="AC27" i="4"/>
  <c r="AD27" i="4"/>
  <c r="I27" i="4" s="1"/>
  <c r="O28" i="4"/>
  <c r="Z28" i="4" s="1"/>
  <c r="AA28" i="4"/>
  <c r="AB28" i="4"/>
  <c r="AC28" i="4"/>
  <c r="AD28" i="4"/>
  <c r="I28" i="4" s="1"/>
  <c r="O29" i="4"/>
  <c r="Z29" i="4" s="1"/>
  <c r="AA29" i="4"/>
  <c r="AB29" i="4"/>
  <c r="AC29" i="4"/>
  <c r="AD29" i="4"/>
  <c r="I29" i="4" s="1"/>
  <c r="O30" i="4"/>
  <c r="Z30" i="4" s="1"/>
  <c r="AA30" i="4"/>
  <c r="AB30" i="4"/>
  <c r="AC30" i="4"/>
  <c r="AD30" i="4"/>
  <c r="I30" i="4" s="1"/>
  <c r="O31" i="4"/>
  <c r="Z31" i="4" s="1"/>
  <c r="AA31" i="4"/>
  <c r="AB31" i="4"/>
  <c r="AC31" i="4"/>
  <c r="AD31" i="4"/>
  <c r="I31" i="4" s="1"/>
  <c r="O32" i="4"/>
  <c r="Z32" i="4" s="1"/>
  <c r="AA32" i="4"/>
  <c r="AB32" i="4"/>
  <c r="AC32" i="4"/>
  <c r="AD32" i="4"/>
  <c r="I32" i="4" s="1"/>
  <c r="O33" i="4"/>
  <c r="Z33" i="4" s="1"/>
  <c r="AA33" i="4"/>
  <c r="AB33" i="4"/>
  <c r="AC33" i="4"/>
  <c r="AD33" i="4"/>
  <c r="I33" i="4" s="1"/>
  <c r="O34" i="4"/>
  <c r="Z34" i="4" s="1"/>
  <c r="AA34" i="4"/>
  <c r="AB34" i="4"/>
  <c r="AC34" i="4"/>
  <c r="AD34" i="4"/>
  <c r="I34" i="4" s="1"/>
  <c r="O35" i="4"/>
  <c r="Z35" i="4" s="1"/>
  <c r="AA35" i="4"/>
  <c r="AB35" i="4"/>
  <c r="AC35" i="4"/>
  <c r="AD35" i="4"/>
  <c r="I35" i="4" s="1"/>
  <c r="O36" i="4"/>
  <c r="Z36" i="4" s="1"/>
  <c r="AA36" i="4"/>
  <c r="AB36" i="4"/>
  <c r="AC36" i="4"/>
  <c r="AD36" i="4"/>
  <c r="I36" i="4" s="1"/>
  <c r="O37" i="4"/>
  <c r="Z37" i="4" s="1"/>
  <c r="AA37" i="4"/>
  <c r="AB37" i="4"/>
  <c r="AC37" i="4"/>
  <c r="AD37" i="4"/>
  <c r="I37" i="4" s="1"/>
  <c r="O38" i="4"/>
  <c r="Z38" i="4" s="1"/>
  <c r="AA38" i="4"/>
  <c r="AB38" i="4"/>
  <c r="AC38" i="4"/>
  <c r="AD38" i="4"/>
  <c r="I38" i="4" s="1"/>
  <c r="O39" i="4"/>
  <c r="Z39" i="4" s="1"/>
  <c r="AA39" i="4"/>
  <c r="AB39" i="4"/>
  <c r="AC39" i="4"/>
  <c r="AD39" i="4"/>
  <c r="I39" i="4" s="1"/>
  <c r="O40" i="4"/>
  <c r="Z40" i="4" s="1"/>
  <c r="AA40" i="4"/>
  <c r="AB40" i="4"/>
  <c r="AC40" i="4"/>
  <c r="AD40" i="4"/>
  <c r="I40" i="4" s="1"/>
  <c r="O41" i="4"/>
  <c r="Z41" i="4" s="1"/>
  <c r="AA41" i="4"/>
  <c r="AB41" i="4"/>
  <c r="AC41" i="4"/>
  <c r="AD41" i="4"/>
  <c r="I41" i="4" s="1"/>
  <c r="O42" i="4"/>
  <c r="Z42" i="4" s="1"/>
  <c r="AA42" i="4"/>
  <c r="AB42" i="4"/>
  <c r="AC42" i="4"/>
  <c r="AD42" i="4"/>
  <c r="I42" i="4" s="1"/>
  <c r="O43" i="4"/>
  <c r="Z43" i="4" s="1"/>
  <c r="AA43" i="4"/>
  <c r="AB43" i="4"/>
  <c r="AC43" i="4"/>
  <c r="AD43" i="4"/>
  <c r="I43" i="4" s="1"/>
  <c r="O44" i="4"/>
  <c r="Z44" i="4" s="1"/>
  <c r="AA44" i="4"/>
  <c r="AB44" i="4"/>
  <c r="AC44" i="4"/>
  <c r="AD44" i="4"/>
  <c r="I44" i="4" s="1"/>
  <c r="O45" i="4"/>
  <c r="Z45" i="4" s="1"/>
  <c r="AA45" i="4"/>
  <c r="AB45" i="4"/>
  <c r="AC45" i="4"/>
  <c r="AD45" i="4"/>
  <c r="I45" i="4" s="1"/>
  <c r="O46" i="4"/>
  <c r="Z46" i="4" s="1"/>
  <c r="AA46" i="4"/>
  <c r="AB46" i="4"/>
  <c r="AC46" i="4"/>
  <c r="AD46" i="4"/>
  <c r="I46" i="4" s="1"/>
  <c r="O47" i="4"/>
  <c r="Z47" i="4"/>
  <c r="AA47" i="4"/>
  <c r="AB47" i="4"/>
  <c r="AC47" i="4"/>
  <c r="AD47" i="4"/>
  <c r="I47" i="4" s="1"/>
  <c r="O48" i="4"/>
  <c r="Z48" i="4" s="1"/>
  <c r="AA48" i="4"/>
  <c r="AB48" i="4"/>
  <c r="AC48" i="4"/>
  <c r="AD48" i="4"/>
  <c r="I48" i="4" s="1"/>
  <c r="O49" i="4"/>
  <c r="Z49" i="4" s="1"/>
  <c r="AA49" i="4"/>
  <c r="AB49" i="4"/>
  <c r="AC49" i="4"/>
  <c r="AD49" i="4"/>
  <c r="I49" i="4" s="1"/>
  <c r="C50" i="4"/>
  <c r="O50" i="4"/>
  <c r="Z50" i="4" s="1"/>
  <c r="AA50" i="4"/>
  <c r="AB50" i="4"/>
  <c r="AC50" i="4"/>
  <c r="AD50" i="4"/>
  <c r="I50" i="4" s="1"/>
  <c r="O80" i="4"/>
  <c r="Z80" i="4"/>
  <c r="AA80" i="4"/>
  <c r="AB80" i="4"/>
  <c r="AC80" i="4"/>
  <c r="H80" i="4" s="1"/>
  <c r="AD80" i="4"/>
  <c r="I80" i="4" s="1"/>
  <c r="C81" i="4"/>
  <c r="O81" i="4"/>
  <c r="Z81" i="4"/>
  <c r="AA81" i="4"/>
  <c r="AB81" i="4"/>
  <c r="AC81" i="4"/>
  <c r="H81" i="4" s="1"/>
  <c r="AD81" i="4"/>
  <c r="I81" i="4" s="1"/>
  <c r="AD58" i="3"/>
  <c r="I58" i="3" s="1"/>
  <c r="AC58" i="3"/>
  <c r="AB58" i="3"/>
  <c r="AA58" i="3"/>
  <c r="O58" i="3"/>
  <c r="Z58" i="3" s="1"/>
  <c r="AD57" i="3"/>
  <c r="I57" i="3" s="1"/>
  <c r="AC57" i="3"/>
  <c r="AB57" i="3"/>
  <c r="AA57" i="3"/>
  <c r="O57" i="3"/>
  <c r="Z57" i="3" s="1"/>
  <c r="AD55" i="3"/>
  <c r="I55" i="3" s="1"/>
  <c r="AC55" i="3"/>
  <c r="AB55" i="3"/>
  <c r="AA55" i="3"/>
  <c r="O55" i="3"/>
  <c r="Z55" i="3" s="1"/>
  <c r="AD54" i="3"/>
  <c r="I54" i="3" s="1"/>
  <c r="AC54" i="3"/>
  <c r="AB54" i="3"/>
  <c r="AA54" i="3"/>
  <c r="O54" i="3"/>
  <c r="Z54" i="3" s="1"/>
  <c r="AD53" i="3"/>
  <c r="I53" i="3" s="1"/>
  <c r="AC53" i="3"/>
  <c r="AB53" i="3"/>
  <c r="AA53" i="3"/>
  <c r="O53" i="3"/>
  <c r="Z53" i="3" s="1"/>
  <c r="AD52" i="3"/>
  <c r="I52" i="3" s="1"/>
  <c r="AC52" i="3"/>
  <c r="AB52" i="3"/>
  <c r="AA52" i="3"/>
  <c r="O52" i="3"/>
  <c r="Z52" i="3" s="1"/>
  <c r="C53" i="3"/>
  <c r="C54" i="3" s="1"/>
  <c r="C55" i="3" s="1"/>
  <c r="AD59" i="2"/>
  <c r="I59" i="2" s="1"/>
  <c r="AC59" i="2"/>
  <c r="AB59" i="2"/>
  <c r="AA59" i="2"/>
  <c r="O59" i="2"/>
  <c r="Z59" i="2" s="1"/>
  <c r="O52" i="2"/>
  <c r="AD58" i="2"/>
  <c r="I58" i="2" s="1"/>
  <c r="AC58" i="2"/>
  <c r="AB58" i="2"/>
  <c r="AA58" i="2"/>
  <c r="O58" i="2"/>
  <c r="Z58" i="2" s="1"/>
  <c r="AD57" i="2"/>
  <c r="I57" i="2" s="1"/>
  <c r="AC57" i="2"/>
  <c r="AB57" i="2"/>
  <c r="AA57" i="2"/>
  <c r="O57" i="2"/>
  <c r="Z57" i="2" s="1"/>
  <c r="AD56" i="2"/>
  <c r="I56" i="2" s="1"/>
  <c r="AC56" i="2"/>
  <c r="AB56" i="2"/>
  <c r="AA56" i="2"/>
  <c r="O56" i="2"/>
  <c r="Z56" i="2" s="1"/>
  <c r="AD55" i="2"/>
  <c r="I55" i="2" s="1"/>
  <c r="AC55" i="2"/>
  <c r="AB55" i="2"/>
  <c r="AA55" i="2"/>
  <c r="O55" i="2"/>
  <c r="Z55" i="2" s="1"/>
  <c r="AD54" i="2"/>
  <c r="I54" i="2" s="1"/>
  <c r="AC54" i="2"/>
  <c r="AB54" i="2"/>
  <c r="AA54" i="2"/>
  <c r="O54" i="2"/>
  <c r="Z54" i="2" s="1"/>
  <c r="AD53" i="2"/>
  <c r="I53" i="2" s="1"/>
  <c r="AC53" i="2"/>
  <c r="AB53" i="2"/>
  <c r="AA53" i="2"/>
  <c r="O53" i="2"/>
  <c r="Z53" i="2" s="1"/>
  <c r="AC52" i="2"/>
  <c r="AD52" i="2"/>
  <c r="I52" i="2" s="1"/>
  <c r="N220" i="5"/>
  <c r="M220" i="5"/>
  <c r="L220" i="5"/>
  <c r="K220" i="5"/>
  <c r="F220" i="5"/>
  <c r="E220" i="5"/>
  <c r="D220" i="5"/>
  <c r="AD219" i="5"/>
  <c r="I219" i="5" s="1"/>
  <c r="AC219" i="5"/>
  <c r="H219" i="5" s="1"/>
  <c r="AB219" i="5"/>
  <c r="AA219" i="5"/>
  <c r="Z219" i="5"/>
  <c r="O219" i="5"/>
  <c r="AD218" i="5"/>
  <c r="I218" i="5" s="1"/>
  <c r="AC218" i="5"/>
  <c r="H218" i="5" s="1"/>
  <c r="AB218" i="5"/>
  <c r="AA218" i="5"/>
  <c r="Z218" i="5"/>
  <c r="O218" i="5"/>
  <c r="AD217" i="5"/>
  <c r="I217" i="5" s="1"/>
  <c r="AC217" i="5"/>
  <c r="H217" i="5" s="1"/>
  <c r="AB217" i="5"/>
  <c r="AA217" i="5"/>
  <c r="Z217" i="5"/>
  <c r="O217" i="5"/>
  <c r="AD216" i="5"/>
  <c r="I216" i="5" s="1"/>
  <c r="AC216" i="5"/>
  <c r="H216" i="5" s="1"/>
  <c r="AB216" i="5"/>
  <c r="AA216" i="5"/>
  <c r="Z216" i="5"/>
  <c r="O216" i="5"/>
  <c r="AD215" i="5"/>
  <c r="I215" i="5" s="1"/>
  <c r="AC215" i="5"/>
  <c r="H215" i="5" s="1"/>
  <c r="AB215" i="5"/>
  <c r="AA215" i="5"/>
  <c r="Z215" i="5"/>
  <c r="O215" i="5"/>
  <c r="AD214" i="5"/>
  <c r="I214" i="5" s="1"/>
  <c r="AC214" i="5"/>
  <c r="H214" i="5" s="1"/>
  <c r="AB214" i="5"/>
  <c r="AA214" i="5"/>
  <c r="Z214" i="5"/>
  <c r="O214" i="5"/>
  <c r="AD213" i="5"/>
  <c r="I213" i="5" s="1"/>
  <c r="AC213" i="5"/>
  <c r="H213" i="5" s="1"/>
  <c r="AB213" i="5"/>
  <c r="AA213" i="5"/>
  <c r="Z213" i="5"/>
  <c r="O213" i="5"/>
  <c r="AD212" i="5"/>
  <c r="I212" i="5" s="1"/>
  <c r="AC212" i="5"/>
  <c r="H212" i="5" s="1"/>
  <c r="AB212" i="5"/>
  <c r="AA212" i="5"/>
  <c r="Z212" i="5"/>
  <c r="O212" i="5"/>
  <c r="AD211" i="5"/>
  <c r="I211" i="5" s="1"/>
  <c r="AC211" i="5"/>
  <c r="H211" i="5" s="1"/>
  <c r="AB211" i="5"/>
  <c r="AA211" i="5"/>
  <c r="Z211" i="5"/>
  <c r="O211" i="5"/>
  <c r="AD210" i="5"/>
  <c r="I210" i="5" s="1"/>
  <c r="AC210" i="5"/>
  <c r="H210" i="5" s="1"/>
  <c r="AB210" i="5"/>
  <c r="AA210" i="5"/>
  <c r="Z210" i="5"/>
  <c r="O210" i="5"/>
  <c r="AD209" i="5"/>
  <c r="I209" i="5" s="1"/>
  <c r="AC209" i="5"/>
  <c r="H209" i="5" s="1"/>
  <c r="AB209" i="5"/>
  <c r="AA209" i="5"/>
  <c r="Z209" i="5"/>
  <c r="O209" i="5"/>
  <c r="AD208" i="5"/>
  <c r="I208" i="5" s="1"/>
  <c r="AC208" i="5"/>
  <c r="H208" i="5" s="1"/>
  <c r="AB208" i="5"/>
  <c r="AA208" i="5"/>
  <c r="Z208" i="5"/>
  <c r="O208" i="5"/>
  <c r="AD207" i="5"/>
  <c r="I207" i="5" s="1"/>
  <c r="AC207" i="5"/>
  <c r="H207" i="5" s="1"/>
  <c r="AB207" i="5"/>
  <c r="AA207" i="5"/>
  <c r="Z207" i="5"/>
  <c r="O207" i="5"/>
  <c r="AD206" i="5"/>
  <c r="I206" i="5" s="1"/>
  <c r="AC206" i="5"/>
  <c r="H206" i="5" s="1"/>
  <c r="AB206" i="5"/>
  <c r="AA206" i="5"/>
  <c r="Z206" i="5"/>
  <c r="O206" i="5"/>
  <c r="AD205" i="5"/>
  <c r="I205" i="5" s="1"/>
  <c r="AC205" i="5"/>
  <c r="H205" i="5" s="1"/>
  <c r="AB205" i="5"/>
  <c r="AA205" i="5"/>
  <c r="Z205" i="5"/>
  <c r="O205" i="5"/>
  <c r="AD204" i="5"/>
  <c r="I204" i="5" s="1"/>
  <c r="AC204" i="5"/>
  <c r="H204" i="5" s="1"/>
  <c r="AB204" i="5"/>
  <c r="AA204" i="5"/>
  <c r="Z204" i="5"/>
  <c r="O204" i="5"/>
  <c r="AD203" i="5"/>
  <c r="I203" i="5" s="1"/>
  <c r="AC203" i="5"/>
  <c r="H203" i="5" s="1"/>
  <c r="AB203" i="5"/>
  <c r="AA203" i="5"/>
  <c r="Z203" i="5"/>
  <c r="O203" i="5"/>
  <c r="AD202" i="5"/>
  <c r="I202" i="5" s="1"/>
  <c r="AC202" i="5"/>
  <c r="H202" i="5" s="1"/>
  <c r="AB202" i="5"/>
  <c r="AA202" i="5"/>
  <c r="Z202" i="5"/>
  <c r="O202" i="5"/>
  <c r="AD201" i="5"/>
  <c r="I201" i="5" s="1"/>
  <c r="AC201" i="5"/>
  <c r="H201" i="5" s="1"/>
  <c r="AB201" i="5"/>
  <c r="AA201" i="5"/>
  <c r="Z201" i="5"/>
  <c r="O201" i="5"/>
  <c r="AD200" i="5"/>
  <c r="I200" i="5" s="1"/>
  <c r="AC200" i="5"/>
  <c r="H200" i="5" s="1"/>
  <c r="AB200" i="5"/>
  <c r="AA200" i="5"/>
  <c r="Z200" i="5"/>
  <c r="O200" i="5"/>
  <c r="AD199" i="5"/>
  <c r="I199" i="5" s="1"/>
  <c r="AC199" i="5"/>
  <c r="H199" i="5" s="1"/>
  <c r="AB199" i="5"/>
  <c r="AA199" i="5"/>
  <c r="Z199" i="5"/>
  <c r="O199" i="5"/>
  <c r="AD198" i="5"/>
  <c r="I198" i="5" s="1"/>
  <c r="AC198" i="5"/>
  <c r="H198" i="5" s="1"/>
  <c r="AB198" i="5"/>
  <c r="AA198" i="5"/>
  <c r="Z198" i="5"/>
  <c r="O198" i="5"/>
  <c r="AD197" i="5"/>
  <c r="I197" i="5" s="1"/>
  <c r="AC197" i="5"/>
  <c r="H197" i="5" s="1"/>
  <c r="AB197" i="5"/>
  <c r="AA197" i="5"/>
  <c r="Z197" i="5"/>
  <c r="O197" i="5"/>
  <c r="AD196" i="5"/>
  <c r="I196" i="5" s="1"/>
  <c r="AC196" i="5"/>
  <c r="H196" i="5" s="1"/>
  <c r="AB196" i="5"/>
  <c r="AA196" i="5"/>
  <c r="Z196" i="5"/>
  <c r="O196" i="5"/>
  <c r="AD195" i="5"/>
  <c r="I195" i="5" s="1"/>
  <c r="AC195" i="5"/>
  <c r="H195" i="5" s="1"/>
  <c r="AB195" i="5"/>
  <c r="AA195" i="5"/>
  <c r="Z195" i="5"/>
  <c r="O195" i="5"/>
  <c r="AD194" i="5"/>
  <c r="I194" i="5" s="1"/>
  <c r="AC194" i="5"/>
  <c r="H194" i="5" s="1"/>
  <c r="AB194" i="5"/>
  <c r="AA194" i="5"/>
  <c r="Z194" i="5"/>
  <c r="O194" i="5"/>
  <c r="AD193" i="5"/>
  <c r="I193" i="5" s="1"/>
  <c r="AC193" i="5"/>
  <c r="H193" i="5" s="1"/>
  <c r="AB193" i="5"/>
  <c r="AA193" i="5"/>
  <c r="Z193" i="5"/>
  <c r="O193" i="5"/>
  <c r="AD192" i="5"/>
  <c r="I192" i="5" s="1"/>
  <c r="AC192" i="5"/>
  <c r="H192" i="5" s="1"/>
  <c r="AB192" i="5"/>
  <c r="AA192" i="5"/>
  <c r="Z192" i="5"/>
  <c r="O192" i="5"/>
  <c r="AD191" i="5"/>
  <c r="I191" i="5" s="1"/>
  <c r="AC191" i="5"/>
  <c r="H191" i="5" s="1"/>
  <c r="AB191" i="5"/>
  <c r="AA191" i="5"/>
  <c r="Z191" i="5"/>
  <c r="O191" i="5"/>
  <c r="AD190" i="5"/>
  <c r="I190" i="5" s="1"/>
  <c r="AC190" i="5"/>
  <c r="H190" i="5" s="1"/>
  <c r="AB190" i="5"/>
  <c r="AA190" i="5"/>
  <c r="Z190" i="5"/>
  <c r="O190" i="5"/>
  <c r="AD189" i="5"/>
  <c r="I189" i="5" s="1"/>
  <c r="AC189" i="5"/>
  <c r="H189" i="5" s="1"/>
  <c r="AB189" i="5"/>
  <c r="AA189" i="5"/>
  <c r="Z189" i="5"/>
  <c r="O189" i="5"/>
  <c r="AD188" i="5"/>
  <c r="I188" i="5" s="1"/>
  <c r="AC188" i="5"/>
  <c r="H188" i="5" s="1"/>
  <c r="AB188" i="5"/>
  <c r="AA188" i="5"/>
  <c r="Z188" i="5"/>
  <c r="O188" i="5"/>
  <c r="AD187" i="5"/>
  <c r="I187" i="5" s="1"/>
  <c r="AC187" i="5"/>
  <c r="H187" i="5" s="1"/>
  <c r="AB187" i="5"/>
  <c r="AA187" i="5"/>
  <c r="Z187" i="5"/>
  <c r="O187" i="5"/>
  <c r="AD186" i="5"/>
  <c r="I186" i="5" s="1"/>
  <c r="AC186" i="5"/>
  <c r="H186" i="5" s="1"/>
  <c r="AB186" i="5"/>
  <c r="AA186" i="5"/>
  <c r="Z186" i="5"/>
  <c r="O186" i="5"/>
  <c r="AD185" i="5"/>
  <c r="I185" i="5" s="1"/>
  <c r="AC185" i="5"/>
  <c r="H185" i="5" s="1"/>
  <c r="AB185" i="5"/>
  <c r="AA185" i="5"/>
  <c r="Z185" i="5"/>
  <c r="O185" i="5"/>
  <c r="AD184" i="5"/>
  <c r="I184" i="5" s="1"/>
  <c r="AC184" i="5"/>
  <c r="H184" i="5" s="1"/>
  <c r="AB184" i="5"/>
  <c r="AA184" i="5"/>
  <c r="Z184" i="5"/>
  <c r="O184" i="5"/>
  <c r="AD183" i="5"/>
  <c r="I183" i="5" s="1"/>
  <c r="AC183" i="5"/>
  <c r="H183" i="5" s="1"/>
  <c r="AB183" i="5"/>
  <c r="AA183" i="5"/>
  <c r="Z183" i="5"/>
  <c r="O183" i="5"/>
  <c r="AD182" i="5"/>
  <c r="I182" i="5" s="1"/>
  <c r="AC182" i="5"/>
  <c r="H182" i="5" s="1"/>
  <c r="AB182" i="5"/>
  <c r="AA182" i="5"/>
  <c r="Z182" i="5"/>
  <c r="O182" i="5"/>
  <c r="AD181" i="5"/>
  <c r="I181" i="5" s="1"/>
  <c r="AC181" i="5"/>
  <c r="H181" i="5" s="1"/>
  <c r="AB181" i="5"/>
  <c r="AA181" i="5"/>
  <c r="Z181" i="5"/>
  <c r="O181" i="5"/>
  <c r="AD180" i="5"/>
  <c r="I180" i="5" s="1"/>
  <c r="AC180" i="5"/>
  <c r="H180" i="5" s="1"/>
  <c r="AB180" i="5"/>
  <c r="AA180" i="5"/>
  <c r="Z180" i="5"/>
  <c r="O180" i="5"/>
  <c r="AD179" i="5"/>
  <c r="I179" i="5" s="1"/>
  <c r="AC179" i="5"/>
  <c r="H179" i="5" s="1"/>
  <c r="AB179" i="5"/>
  <c r="AA179" i="5"/>
  <c r="Z179" i="5"/>
  <c r="O179" i="5"/>
  <c r="AD178" i="5"/>
  <c r="I178" i="5" s="1"/>
  <c r="AC178" i="5"/>
  <c r="H178" i="5" s="1"/>
  <c r="AB178" i="5"/>
  <c r="AA178" i="5"/>
  <c r="Z178" i="5"/>
  <c r="O178" i="5"/>
  <c r="AD177" i="5"/>
  <c r="I177" i="5" s="1"/>
  <c r="AC177" i="5"/>
  <c r="H177" i="5" s="1"/>
  <c r="AB177" i="5"/>
  <c r="AA177" i="5"/>
  <c r="Z177" i="5"/>
  <c r="O177" i="5"/>
  <c r="AD176" i="5"/>
  <c r="I176" i="5" s="1"/>
  <c r="AC176" i="5"/>
  <c r="H176" i="5" s="1"/>
  <c r="AB176" i="5"/>
  <c r="AA176" i="5"/>
  <c r="Z176" i="5"/>
  <c r="O176" i="5"/>
  <c r="AD175" i="5"/>
  <c r="I175" i="5" s="1"/>
  <c r="AC175" i="5"/>
  <c r="H175" i="5" s="1"/>
  <c r="AB175" i="5"/>
  <c r="AA175" i="5"/>
  <c r="Z175" i="5"/>
  <c r="O175" i="5"/>
  <c r="AD174" i="5"/>
  <c r="I174" i="5" s="1"/>
  <c r="AC174" i="5"/>
  <c r="H174" i="5" s="1"/>
  <c r="AB174" i="5"/>
  <c r="AA174" i="5"/>
  <c r="Z174" i="5"/>
  <c r="O174" i="5"/>
  <c r="AD173" i="5"/>
  <c r="I173" i="5" s="1"/>
  <c r="AC173" i="5"/>
  <c r="H173" i="5" s="1"/>
  <c r="AB173" i="5"/>
  <c r="AA173" i="5"/>
  <c r="Z173" i="5"/>
  <c r="O173" i="5"/>
  <c r="AD172" i="5"/>
  <c r="I172" i="5" s="1"/>
  <c r="AC172" i="5"/>
  <c r="H172" i="5" s="1"/>
  <c r="AB172" i="5"/>
  <c r="AA172" i="5"/>
  <c r="Z172" i="5"/>
  <c r="O172" i="5"/>
  <c r="AD171" i="5"/>
  <c r="I171" i="5" s="1"/>
  <c r="AC171" i="5"/>
  <c r="H171" i="5" s="1"/>
  <c r="AB171" i="5"/>
  <c r="AA171" i="5"/>
  <c r="Z171" i="5"/>
  <c r="O171" i="5"/>
  <c r="AD170" i="5"/>
  <c r="I170" i="5" s="1"/>
  <c r="AC170" i="5"/>
  <c r="H170" i="5" s="1"/>
  <c r="AB170" i="5"/>
  <c r="AA170" i="5"/>
  <c r="Z170" i="5"/>
  <c r="O170" i="5"/>
  <c r="AD169" i="5"/>
  <c r="I169" i="5" s="1"/>
  <c r="AC169" i="5"/>
  <c r="H169" i="5" s="1"/>
  <c r="AB169" i="5"/>
  <c r="AA169" i="5"/>
  <c r="Z169" i="5"/>
  <c r="O169" i="5"/>
  <c r="AD168" i="5"/>
  <c r="I168" i="5" s="1"/>
  <c r="AC168" i="5"/>
  <c r="H168" i="5" s="1"/>
  <c r="AB168" i="5"/>
  <c r="AA168" i="5"/>
  <c r="Z168" i="5"/>
  <c r="O168" i="5"/>
  <c r="AD167" i="5"/>
  <c r="I167" i="5" s="1"/>
  <c r="AC167" i="5"/>
  <c r="H167" i="5" s="1"/>
  <c r="AB167" i="5"/>
  <c r="AA167" i="5"/>
  <c r="Z167" i="5"/>
  <c r="O167" i="5"/>
  <c r="AD166" i="5"/>
  <c r="I166" i="5" s="1"/>
  <c r="AC166" i="5"/>
  <c r="H166" i="5" s="1"/>
  <c r="AB166" i="5"/>
  <c r="AA166" i="5"/>
  <c r="Z166" i="5"/>
  <c r="O166" i="5"/>
  <c r="AD165" i="5"/>
  <c r="I165" i="5" s="1"/>
  <c r="AC165" i="5"/>
  <c r="H165" i="5" s="1"/>
  <c r="AB165" i="5"/>
  <c r="AA165" i="5"/>
  <c r="Z165" i="5"/>
  <c r="O165" i="5"/>
  <c r="AD164" i="5"/>
  <c r="I164" i="5" s="1"/>
  <c r="AC164" i="5"/>
  <c r="H164" i="5" s="1"/>
  <c r="AB164" i="5"/>
  <c r="AA164" i="5"/>
  <c r="Z164" i="5"/>
  <c r="O164" i="5"/>
  <c r="AD163" i="5"/>
  <c r="I163" i="5" s="1"/>
  <c r="AC163" i="5"/>
  <c r="H163" i="5" s="1"/>
  <c r="AB163" i="5"/>
  <c r="AA163" i="5"/>
  <c r="Z163" i="5"/>
  <c r="O163" i="5"/>
  <c r="AD162" i="5"/>
  <c r="I162" i="5" s="1"/>
  <c r="AC162" i="5"/>
  <c r="H162" i="5" s="1"/>
  <c r="AB162" i="5"/>
  <c r="AA162" i="5"/>
  <c r="Z162" i="5"/>
  <c r="O162" i="5"/>
  <c r="AD161" i="5"/>
  <c r="I161" i="5" s="1"/>
  <c r="AC161" i="5"/>
  <c r="H161" i="5" s="1"/>
  <c r="AB161" i="5"/>
  <c r="AA161" i="5"/>
  <c r="Z161" i="5"/>
  <c r="O161" i="5"/>
  <c r="AD160" i="5"/>
  <c r="I160" i="5" s="1"/>
  <c r="AC160" i="5"/>
  <c r="H160" i="5" s="1"/>
  <c r="AB160" i="5"/>
  <c r="AA160" i="5"/>
  <c r="Z160" i="5"/>
  <c r="O160" i="5"/>
  <c r="AD159" i="5"/>
  <c r="I159" i="5" s="1"/>
  <c r="AC159" i="5"/>
  <c r="H159" i="5" s="1"/>
  <c r="AB159" i="5"/>
  <c r="AA159" i="5"/>
  <c r="Z159" i="5"/>
  <c r="O159" i="5"/>
  <c r="AD158" i="5"/>
  <c r="I158" i="5" s="1"/>
  <c r="AC158" i="5"/>
  <c r="H158" i="5" s="1"/>
  <c r="AB158" i="5"/>
  <c r="AA158" i="5"/>
  <c r="Z158" i="5"/>
  <c r="O158" i="5"/>
  <c r="AD157" i="5"/>
  <c r="I157" i="5" s="1"/>
  <c r="AC157" i="5"/>
  <c r="H157" i="5" s="1"/>
  <c r="AB157" i="5"/>
  <c r="AA157" i="5"/>
  <c r="Z157" i="5"/>
  <c r="O157" i="5"/>
  <c r="AD156" i="5"/>
  <c r="I156" i="5" s="1"/>
  <c r="AC156" i="5"/>
  <c r="H156" i="5" s="1"/>
  <c r="AB156" i="5"/>
  <c r="AA156" i="5"/>
  <c r="Z156" i="5"/>
  <c r="O156" i="5"/>
  <c r="AD155" i="5"/>
  <c r="I155" i="5" s="1"/>
  <c r="AC155" i="5"/>
  <c r="H155" i="5" s="1"/>
  <c r="AB155" i="5"/>
  <c r="AA155" i="5"/>
  <c r="Z155" i="5"/>
  <c r="O155" i="5"/>
  <c r="AD154" i="5"/>
  <c r="I154" i="5" s="1"/>
  <c r="AC154" i="5"/>
  <c r="H154" i="5" s="1"/>
  <c r="AB154" i="5"/>
  <c r="AA154" i="5"/>
  <c r="Z154" i="5"/>
  <c r="O154" i="5"/>
  <c r="AD153" i="5"/>
  <c r="I153" i="5" s="1"/>
  <c r="AC153" i="5"/>
  <c r="H153" i="5" s="1"/>
  <c r="AB153" i="5"/>
  <c r="AA153" i="5"/>
  <c r="Z153" i="5"/>
  <c r="O153" i="5"/>
  <c r="AD152" i="5"/>
  <c r="I152" i="5" s="1"/>
  <c r="AC152" i="5"/>
  <c r="H152" i="5" s="1"/>
  <c r="AB152" i="5"/>
  <c r="AA152" i="5"/>
  <c r="Z152" i="5"/>
  <c r="O152" i="5"/>
  <c r="AD151" i="5"/>
  <c r="I151" i="5" s="1"/>
  <c r="AC151" i="5"/>
  <c r="H151" i="5" s="1"/>
  <c r="AB151" i="5"/>
  <c r="AA151" i="5"/>
  <c r="Z151" i="5"/>
  <c r="O151" i="5"/>
  <c r="AD150" i="5"/>
  <c r="I150" i="5" s="1"/>
  <c r="AC150" i="5"/>
  <c r="H150" i="5" s="1"/>
  <c r="AB150" i="5"/>
  <c r="AA150" i="5"/>
  <c r="Z150" i="5"/>
  <c r="O150" i="5"/>
  <c r="AD149" i="5"/>
  <c r="I149" i="5" s="1"/>
  <c r="AC149" i="5"/>
  <c r="H149" i="5" s="1"/>
  <c r="AB149" i="5"/>
  <c r="AA149" i="5"/>
  <c r="Z149" i="5"/>
  <c r="O149" i="5"/>
  <c r="AD148" i="5"/>
  <c r="I148" i="5" s="1"/>
  <c r="AC148" i="5"/>
  <c r="H148" i="5" s="1"/>
  <c r="AB148" i="5"/>
  <c r="AA148" i="5"/>
  <c r="Z148" i="5"/>
  <c r="O148" i="5"/>
  <c r="AD147" i="5"/>
  <c r="I147" i="5" s="1"/>
  <c r="AC147" i="5"/>
  <c r="H147" i="5" s="1"/>
  <c r="AB147" i="5"/>
  <c r="AA147" i="5"/>
  <c r="Z147" i="5"/>
  <c r="O147" i="5"/>
  <c r="AD146" i="5"/>
  <c r="I146" i="5" s="1"/>
  <c r="AC146" i="5"/>
  <c r="H146" i="5" s="1"/>
  <c r="AB146" i="5"/>
  <c r="AA146" i="5"/>
  <c r="Z146" i="5"/>
  <c r="O146" i="5"/>
  <c r="AD145" i="5"/>
  <c r="I145" i="5" s="1"/>
  <c r="AC145" i="5"/>
  <c r="H145" i="5" s="1"/>
  <c r="AB145" i="5"/>
  <c r="AA145" i="5"/>
  <c r="Z145" i="5"/>
  <c r="O145" i="5"/>
  <c r="AD144" i="5"/>
  <c r="I144" i="5" s="1"/>
  <c r="AC144" i="5"/>
  <c r="H144" i="5" s="1"/>
  <c r="AB144" i="5"/>
  <c r="AA144" i="5"/>
  <c r="Z144" i="5"/>
  <c r="O144" i="5"/>
  <c r="AD143" i="5"/>
  <c r="I143" i="5" s="1"/>
  <c r="AC143" i="5"/>
  <c r="H143" i="5" s="1"/>
  <c r="AB143" i="5"/>
  <c r="AA143" i="5"/>
  <c r="Z143" i="5"/>
  <c r="O143" i="5"/>
  <c r="AD142" i="5"/>
  <c r="I142" i="5" s="1"/>
  <c r="AC142" i="5"/>
  <c r="H142" i="5" s="1"/>
  <c r="AB142" i="5"/>
  <c r="AA142" i="5"/>
  <c r="Z142" i="5"/>
  <c r="O142" i="5"/>
  <c r="AD141" i="5"/>
  <c r="I141" i="5" s="1"/>
  <c r="AC141" i="5"/>
  <c r="H141" i="5" s="1"/>
  <c r="AB141" i="5"/>
  <c r="AA141" i="5"/>
  <c r="Z141" i="5"/>
  <c r="O141" i="5"/>
  <c r="AD140" i="5"/>
  <c r="I140" i="5" s="1"/>
  <c r="AC140" i="5"/>
  <c r="H140" i="5" s="1"/>
  <c r="AB140" i="5"/>
  <c r="AA140" i="5"/>
  <c r="Z140" i="5"/>
  <c r="O140" i="5"/>
  <c r="AD139" i="5"/>
  <c r="I139" i="5" s="1"/>
  <c r="AC139" i="5"/>
  <c r="H139" i="5" s="1"/>
  <c r="AB139" i="5"/>
  <c r="AA139" i="5"/>
  <c r="Z139" i="5"/>
  <c r="O139" i="5"/>
  <c r="AD138" i="5"/>
  <c r="I138" i="5" s="1"/>
  <c r="AC138" i="5"/>
  <c r="H138" i="5" s="1"/>
  <c r="AB138" i="5"/>
  <c r="AA138" i="5"/>
  <c r="Z138" i="5"/>
  <c r="O138" i="5"/>
  <c r="AD137" i="5"/>
  <c r="I137" i="5" s="1"/>
  <c r="AC137" i="5"/>
  <c r="H137" i="5" s="1"/>
  <c r="AB137" i="5"/>
  <c r="AA137" i="5"/>
  <c r="Z137" i="5"/>
  <c r="O137" i="5"/>
  <c r="AD136" i="5"/>
  <c r="I136" i="5" s="1"/>
  <c r="AC136" i="5"/>
  <c r="H136" i="5" s="1"/>
  <c r="AB136" i="5"/>
  <c r="AA136" i="5"/>
  <c r="Z136" i="5"/>
  <c r="O136" i="5"/>
  <c r="AD135" i="5"/>
  <c r="I135" i="5" s="1"/>
  <c r="AC135" i="5"/>
  <c r="H135" i="5" s="1"/>
  <c r="AB135" i="5"/>
  <c r="AA135" i="5"/>
  <c r="Z135" i="5"/>
  <c r="O135" i="5"/>
  <c r="AD134" i="5"/>
  <c r="I134" i="5" s="1"/>
  <c r="AC134" i="5"/>
  <c r="H134" i="5" s="1"/>
  <c r="AB134" i="5"/>
  <c r="AA134" i="5"/>
  <c r="Z134" i="5"/>
  <c r="O134" i="5"/>
  <c r="AD133" i="5"/>
  <c r="I133" i="5" s="1"/>
  <c r="AC133" i="5"/>
  <c r="H133" i="5" s="1"/>
  <c r="AB133" i="5"/>
  <c r="AA133" i="5"/>
  <c r="Z133" i="5"/>
  <c r="O133" i="5"/>
  <c r="AD132" i="5"/>
  <c r="I132" i="5" s="1"/>
  <c r="AC132" i="5"/>
  <c r="H132" i="5" s="1"/>
  <c r="AB132" i="5"/>
  <c r="AA132" i="5"/>
  <c r="Z132" i="5"/>
  <c r="O132" i="5"/>
  <c r="C132" i="5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AD131" i="5"/>
  <c r="I131" i="5" s="1"/>
  <c r="AC131" i="5"/>
  <c r="H131" i="5" s="1"/>
  <c r="AB131" i="5"/>
  <c r="AA131" i="5"/>
  <c r="Z131" i="5"/>
  <c r="O131" i="5"/>
  <c r="AD130" i="5"/>
  <c r="I130" i="5" s="1"/>
  <c r="AC130" i="5"/>
  <c r="H130" i="5" s="1"/>
  <c r="AB130" i="5"/>
  <c r="AA130" i="5"/>
  <c r="Z130" i="5"/>
  <c r="O130" i="5"/>
  <c r="AD129" i="5"/>
  <c r="I129" i="5" s="1"/>
  <c r="AC129" i="5"/>
  <c r="H129" i="5" s="1"/>
  <c r="AB129" i="5"/>
  <c r="AA129" i="5"/>
  <c r="Z129" i="5"/>
  <c r="O129" i="5"/>
  <c r="AD128" i="5"/>
  <c r="I128" i="5" s="1"/>
  <c r="AC128" i="5"/>
  <c r="H128" i="5" s="1"/>
  <c r="AB128" i="5"/>
  <c r="AA128" i="5"/>
  <c r="Z128" i="5"/>
  <c r="O128" i="5"/>
  <c r="AD127" i="5"/>
  <c r="I127" i="5" s="1"/>
  <c r="AC127" i="5"/>
  <c r="H127" i="5" s="1"/>
  <c r="AB127" i="5"/>
  <c r="AA127" i="5"/>
  <c r="Z127" i="5"/>
  <c r="O127" i="5"/>
  <c r="AD126" i="5"/>
  <c r="I126" i="5" s="1"/>
  <c r="AC126" i="5"/>
  <c r="H126" i="5" s="1"/>
  <c r="AB126" i="5"/>
  <c r="AA126" i="5"/>
  <c r="Z126" i="5"/>
  <c r="O126" i="5"/>
  <c r="AD125" i="5"/>
  <c r="I125" i="5" s="1"/>
  <c r="AC125" i="5"/>
  <c r="H125" i="5" s="1"/>
  <c r="AB125" i="5"/>
  <c r="AA125" i="5"/>
  <c r="Z125" i="5"/>
  <c r="O125" i="5"/>
  <c r="AD124" i="5"/>
  <c r="I124" i="5" s="1"/>
  <c r="AC124" i="5"/>
  <c r="H124" i="5" s="1"/>
  <c r="AB124" i="5"/>
  <c r="AA124" i="5"/>
  <c r="Z124" i="5"/>
  <c r="O124" i="5"/>
  <c r="AD123" i="5"/>
  <c r="I123" i="5" s="1"/>
  <c r="AC123" i="5"/>
  <c r="H123" i="5" s="1"/>
  <c r="AB123" i="5"/>
  <c r="AA123" i="5"/>
  <c r="Z123" i="5"/>
  <c r="O123" i="5"/>
  <c r="AD122" i="5"/>
  <c r="I122" i="5" s="1"/>
  <c r="AC122" i="5"/>
  <c r="H122" i="5" s="1"/>
  <c r="AB122" i="5"/>
  <c r="AA122" i="5"/>
  <c r="Z122" i="5"/>
  <c r="O122" i="5"/>
  <c r="AD121" i="5"/>
  <c r="I121" i="5" s="1"/>
  <c r="AC121" i="5"/>
  <c r="H121" i="5" s="1"/>
  <c r="AB121" i="5"/>
  <c r="AA121" i="5"/>
  <c r="Z121" i="5"/>
  <c r="O121" i="5"/>
  <c r="AD120" i="5"/>
  <c r="I120" i="5" s="1"/>
  <c r="AC120" i="5"/>
  <c r="H120" i="5" s="1"/>
  <c r="AB120" i="5"/>
  <c r="AA120" i="5"/>
  <c r="Z120" i="5"/>
  <c r="O120" i="5"/>
  <c r="AD119" i="5"/>
  <c r="I119" i="5" s="1"/>
  <c r="AC119" i="5"/>
  <c r="H119" i="5" s="1"/>
  <c r="AB119" i="5"/>
  <c r="AA119" i="5"/>
  <c r="Z119" i="5"/>
  <c r="O119" i="5"/>
  <c r="AD118" i="5"/>
  <c r="I118" i="5" s="1"/>
  <c r="AC118" i="5"/>
  <c r="H118" i="5" s="1"/>
  <c r="AB118" i="5"/>
  <c r="AA118" i="5"/>
  <c r="Z118" i="5"/>
  <c r="O118" i="5"/>
  <c r="AD117" i="5"/>
  <c r="I117" i="5" s="1"/>
  <c r="AC117" i="5"/>
  <c r="H117" i="5" s="1"/>
  <c r="AB117" i="5"/>
  <c r="AA117" i="5"/>
  <c r="Z117" i="5"/>
  <c r="O117" i="5"/>
  <c r="AD116" i="5"/>
  <c r="I116" i="5" s="1"/>
  <c r="AC116" i="5"/>
  <c r="H116" i="5" s="1"/>
  <c r="AB116" i="5"/>
  <c r="AA116" i="5"/>
  <c r="Z116" i="5"/>
  <c r="O116" i="5"/>
  <c r="AD115" i="5"/>
  <c r="I115" i="5" s="1"/>
  <c r="AC115" i="5"/>
  <c r="H115" i="5" s="1"/>
  <c r="AB115" i="5"/>
  <c r="AA115" i="5"/>
  <c r="Z115" i="5"/>
  <c r="O115" i="5"/>
  <c r="AD114" i="5"/>
  <c r="I114" i="5" s="1"/>
  <c r="AC114" i="5"/>
  <c r="H114" i="5" s="1"/>
  <c r="AB114" i="5"/>
  <c r="AA114" i="5"/>
  <c r="Z114" i="5"/>
  <c r="O114" i="5"/>
  <c r="AD113" i="5"/>
  <c r="I113" i="5" s="1"/>
  <c r="AC113" i="5"/>
  <c r="H113" i="5" s="1"/>
  <c r="AB113" i="5"/>
  <c r="AA113" i="5"/>
  <c r="Z113" i="5"/>
  <c r="O113" i="5"/>
  <c r="AD112" i="5"/>
  <c r="I112" i="5" s="1"/>
  <c r="AC112" i="5"/>
  <c r="H112" i="5" s="1"/>
  <c r="AB112" i="5"/>
  <c r="AA112" i="5"/>
  <c r="Z112" i="5"/>
  <c r="O112" i="5"/>
  <c r="AD111" i="5"/>
  <c r="I111" i="5" s="1"/>
  <c r="AC111" i="5"/>
  <c r="H111" i="5" s="1"/>
  <c r="AB111" i="5"/>
  <c r="AA111" i="5"/>
  <c r="Z111" i="5"/>
  <c r="O111" i="5"/>
  <c r="AD110" i="5"/>
  <c r="I110" i="5" s="1"/>
  <c r="AC110" i="5"/>
  <c r="H110" i="5" s="1"/>
  <c r="AB110" i="5"/>
  <c r="AA110" i="5"/>
  <c r="Z110" i="5"/>
  <c r="O110" i="5"/>
  <c r="AD109" i="5"/>
  <c r="I109" i="5" s="1"/>
  <c r="AC109" i="5"/>
  <c r="H109" i="5" s="1"/>
  <c r="AB109" i="5"/>
  <c r="AA109" i="5"/>
  <c r="Z109" i="5"/>
  <c r="O109" i="5"/>
  <c r="AD108" i="5"/>
  <c r="I108" i="5" s="1"/>
  <c r="AC108" i="5"/>
  <c r="H108" i="5" s="1"/>
  <c r="AB108" i="5"/>
  <c r="AA108" i="5"/>
  <c r="Z108" i="5"/>
  <c r="O108" i="5"/>
  <c r="AD107" i="5"/>
  <c r="I107" i="5" s="1"/>
  <c r="AC107" i="5"/>
  <c r="H107" i="5" s="1"/>
  <c r="AB107" i="5"/>
  <c r="AA107" i="5"/>
  <c r="Z107" i="5"/>
  <c r="O107" i="5"/>
  <c r="AD106" i="5"/>
  <c r="I106" i="5" s="1"/>
  <c r="AC106" i="5"/>
  <c r="H106" i="5" s="1"/>
  <c r="AB106" i="5"/>
  <c r="AA106" i="5"/>
  <c r="Z106" i="5"/>
  <c r="O106" i="5"/>
  <c r="AD105" i="5"/>
  <c r="I105" i="5" s="1"/>
  <c r="AC105" i="5"/>
  <c r="H105" i="5" s="1"/>
  <c r="AB105" i="5"/>
  <c r="AA105" i="5"/>
  <c r="Z105" i="5"/>
  <c r="O105" i="5"/>
  <c r="AD104" i="5"/>
  <c r="I104" i="5" s="1"/>
  <c r="AC104" i="5"/>
  <c r="H104" i="5" s="1"/>
  <c r="AB104" i="5"/>
  <c r="AA104" i="5"/>
  <c r="Z104" i="5"/>
  <c r="O104" i="5"/>
  <c r="AD103" i="5"/>
  <c r="I103" i="5" s="1"/>
  <c r="AC103" i="5"/>
  <c r="H103" i="5" s="1"/>
  <c r="AB103" i="5"/>
  <c r="AA103" i="5"/>
  <c r="Z103" i="5"/>
  <c r="O103" i="5"/>
  <c r="AD102" i="5"/>
  <c r="I102" i="5" s="1"/>
  <c r="AC102" i="5"/>
  <c r="H102" i="5" s="1"/>
  <c r="AB102" i="5"/>
  <c r="AA102" i="5"/>
  <c r="Z102" i="5"/>
  <c r="O102" i="5"/>
  <c r="AD101" i="5"/>
  <c r="I101" i="5" s="1"/>
  <c r="AC101" i="5"/>
  <c r="H101" i="5" s="1"/>
  <c r="AB101" i="5"/>
  <c r="AA101" i="5"/>
  <c r="Z101" i="5"/>
  <c r="O101" i="5"/>
  <c r="AD100" i="5"/>
  <c r="I100" i="5" s="1"/>
  <c r="AC100" i="5"/>
  <c r="H100" i="5" s="1"/>
  <c r="AB100" i="5"/>
  <c r="AA100" i="5"/>
  <c r="Z100" i="5"/>
  <c r="O100" i="5"/>
  <c r="AD99" i="5"/>
  <c r="I99" i="5" s="1"/>
  <c r="AC99" i="5"/>
  <c r="H99" i="5" s="1"/>
  <c r="AB99" i="5"/>
  <c r="AA99" i="5"/>
  <c r="Z99" i="5"/>
  <c r="O99" i="5"/>
  <c r="AD98" i="5"/>
  <c r="I98" i="5" s="1"/>
  <c r="AC98" i="5"/>
  <c r="H98" i="5" s="1"/>
  <c r="AB98" i="5"/>
  <c r="AA98" i="5"/>
  <c r="Z98" i="5"/>
  <c r="O98" i="5"/>
  <c r="AD97" i="5"/>
  <c r="I97" i="5" s="1"/>
  <c r="AC97" i="5"/>
  <c r="H97" i="5" s="1"/>
  <c r="AB97" i="5"/>
  <c r="AA97" i="5"/>
  <c r="Z97" i="5"/>
  <c r="O97" i="5"/>
  <c r="AD96" i="5"/>
  <c r="I96" i="5" s="1"/>
  <c r="AC96" i="5"/>
  <c r="H96" i="5" s="1"/>
  <c r="AB96" i="5"/>
  <c r="AA96" i="5"/>
  <c r="Z96" i="5"/>
  <c r="O96" i="5"/>
  <c r="AD95" i="5"/>
  <c r="I95" i="5" s="1"/>
  <c r="AC95" i="5"/>
  <c r="H95" i="5" s="1"/>
  <c r="AB95" i="5"/>
  <c r="AA95" i="5"/>
  <c r="Z95" i="5"/>
  <c r="O95" i="5"/>
  <c r="AD94" i="5"/>
  <c r="I94" i="5" s="1"/>
  <c r="AC94" i="5"/>
  <c r="H94" i="5" s="1"/>
  <c r="AB94" i="5"/>
  <c r="AA94" i="5"/>
  <c r="Z94" i="5"/>
  <c r="O94" i="5"/>
  <c r="AD93" i="5"/>
  <c r="I93" i="5" s="1"/>
  <c r="AC93" i="5"/>
  <c r="H93" i="5" s="1"/>
  <c r="AB93" i="5"/>
  <c r="AA93" i="5"/>
  <c r="Z93" i="5"/>
  <c r="O93" i="5"/>
  <c r="AD92" i="5"/>
  <c r="I92" i="5" s="1"/>
  <c r="AC92" i="5"/>
  <c r="H92" i="5" s="1"/>
  <c r="AB92" i="5"/>
  <c r="AA92" i="5"/>
  <c r="Z92" i="5"/>
  <c r="O92" i="5"/>
  <c r="AD91" i="5"/>
  <c r="I91" i="5" s="1"/>
  <c r="AC91" i="5"/>
  <c r="H91" i="5" s="1"/>
  <c r="AB91" i="5"/>
  <c r="AA91" i="5"/>
  <c r="Z91" i="5"/>
  <c r="O91" i="5"/>
  <c r="AD90" i="5"/>
  <c r="I90" i="5" s="1"/>
  <c r="AC90" i="5"/>
  <c r="H90" i="5" s="1"/>
  <c r="AB90" i="5"/>
  <c r="AA90" i="5"/>
  <c r="Z90" i="5"/>
  <c r="O90" i="5"/>
  <c r="C90" i="5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AD89" i="5"/>
  <c r="I89" i="5" s="1"/>
  <c r="AC89" i="5"/>
  <c r="H89" i="5" s="1"/>
  <c r="AB89" i="5"/>
  <c r="AA89" i="5"/>
  <c r="Z89" i="5"/>
  <c r="O89" i="5"/>
  <c r="AD47" i="5"/>
  <c r="I47" i="5" s="1"/>
  <c r="AC47" i="5"/>
  <c r="AB47" i="5"/>
  <c r="AA47" i="5"/>
  <c r="O47" i="5"/>
  <c r="Z47" i="5" s="1"/>
  <c r="AD46" i="5"/>
  <c r="I46" i="5" s="1"/>
  <c r="AC46" i="5"/>
  <c r="AB46" i="5"/>
  <c r="AA46" i="5"/>
  <c r="O46" i="5"/>
  <c r="Z46" i="5" s="1"/>
  <c r="AD45" i="5"/>
  <c r="I45" i="5" s="1"/>
  <c r="AC45" i="5"/>
  <c r="AB45" i="5"/>
  <c r="AA45" i="5"/>
  <c r="O45" i="5"/>
  <c r="Z45" i="5" s="1"/>
  <c r="AD44" i="5"/>
  <c r="I44" i="5" s="1"/>
  <c r="AC44" i="5"/>
  <c r="AB44" i="5"/>
  <c r="AA44" i="5"/>
  <c r="O44" i="5"/>
  <c r="Z44" i="5" s="1"/>
  <c r="AD43" i="5"/>
  <c r="I43" i="5" s="1"/>
  <c r="AC43" i="5"/>
  <c r="AB43" i="5"/>
  <c r="AA43" i="5"/>
  <c r="O43" i="5"/>
  <c r="Z43" i="5" s="1"/>
  <c r="AD42" i="5"/>
  <c r="I42" i="5" s="1"/>
  <c r="AC42" i="5"/>
  <c r="AB42" i="5"/>
  <c r="AA42" i="5"/>
  <c r="O42" i="5"/>
  <c r="Z42" i="5" s="1"/>
  <c r="AD39" i="5"/>
  <c r="I39" i="5" s="1"/>
  <c r="AC39" i="5"/>
  <c r="AB39" i="5"/>
  <c r="AA39" i="5"/>
  <c r="O39" i="5"/>
  <c r="Z39" i="5" s="1"/>
  <c r="AD38" i="5"/>
  <c r="I38" i="5" s="1"/>
  <c r="AC38" i="5"/>
  <c r="AB38" i="5"/>
  <c r="AA38" i="5"/>
  <c r="O38" i="5"/>
  <c r="Z38" i="5" s="1"/>
  <c r="AD37" i="5"/>
  <c r="I37" i="5" s="1"/>
  <c r="AC37" i="5"/>
  <c r="AB37" i="5"/>
  <c r="AA37" i="5"/>
  <c r="O37" i="5"/>
  <c r="Z37" i="5" s="1"/>
  <c r="AD36" i="5"/>
  <c r="I36" i="5" s="1"/>
  <c r="AC36" i="5"/>
  <c r="AB36" i="5"/>
  <c r="AA36" i="5"/>
  <c r="O36" i="5"/>
  <c r="Z36" i="5" s="1"/>
  <c r="AD35" i="5"/>
  <c r="I35" i="5" s="1"/>
  <c r="AC35" i="5"/>
  <c r="AB35" i="5"/>
  <c r="AA35" i="5"/>
  <c r="O35" i="5"/>
  <c r="Z35" i="5" s="1"/>
  <c r="AD34" i="5"/>
  <c r="I34" i="5" s="1"/>
  <c r="AC34" i="5"/>
  <c r="AB34" i="5"/>
  <c r="AA34" i="5"/>
  <c r="O34" i="5"/>
  <c r="Z34" i="5" s="1"/>
  <c r="AD33" i="5"/>
  <c r="I33" i="5" s="1"/>
  <c r="AC33" i="5"/>
  <c r="AB33" i="5"/>
  <c r="AA33" i="5"/>
  <c r="O33" i="5"/>
  <c r="Z33" i="5" s="1"/>
  <c r="AD32" i="5"/>
  <c r="I32" i="5" s="1"/>
  <c r="AC32" i="5"/>
  <c r="AB32" i="5"/>
  <c r="AA32" i="5"/>
  <c r="O32" i="5"/>
  <c r="Z32" i="5" s="1"/>
  <c r="AD31" i="5"/>
  <c r="I31" i="5" s="1"/>
  <c r="AC31" i="5"/>
  <c r="AB31" i="5"/>
  <c r="AA31" i="5"/>
  <c r="O31" i="5"/>
  <c r="Z31" i="5" s="1"/>
  <c r="AD30" i="5"/>
  <c r="I30" i="5" s="1"/>
  <c r="AC30" i="5"/>
  <c r="AB30" i="5"/>
  <c r="AA30" i="5"/>
  <c r="O30" i="5"/>
  <c r="Z30" i="5" s="1"/>
  <c r="AD29" i="5"/>
  <c r="I29" i="5" s="1"/>
  <c r="AC29" i="5"/>
  <c r="AB29" i="5"/>
  <c r="AA29" i="5"/>
  <c r="O29" i="5"/>
  <c r="Z29" i="5" s="1"/>
  <c r="AD28" i="5"/>
  <c r="I28" i="5" s="1"/>
  <c r="AC28" i="5"/>
  <c r="AB28" i="5"/>
  <c r="AA28" i="5"/>
  <c r="O28" i="5"/>
  <c r="Z28" i="5" s="1"/>
  <c r="AD27" i="5"/>
  <c r="I27" i="5" s="1"/>
  <c r="AC27" i="5"/>
  <c r="AB27" i="5"/>
  <c r="AA27" i="5"/>
  <c r="O27" i="5"/>
  <c r="Z27" i="5" s="1"/>
  <c r="AD26" i="5"/>
  <c r="I26" i="5" s="1"/>
  <c r="AC26" i="5"/>
  <c r="AB26" i="5"/>
  <c r="AA26" i="5"/>
  <c r="O26" i="5"/>
  <c r="Z26" i="5" s="1"/>
  <c r="AD25" i="5"/>
  <c r="I25" i="5" s="1"/>
  <c r="AC25" i="5"/>
  <c r="AB25" i="5"/>
  <c r="AA25" i="5"/>
  <c r="O25" i="5"/>
  <c r="Z25" i="5" s="1"/>
  <c r="AD24" i="5"/>
  <c r="I24" i="5" s="1"/>
  <c r="AC24" i="5"/>
  <c r="AB24" i="5"/>
  <c r="AA24" i="5"/>
  <c r="O24" i="5"/>
  <c r="Z24" i="5" s="1"/>
  <c r="AD23" i="5"/>
  <c r="I23" i="5" s="1"/>
  <c r="AC23" i="5"/>
  <c r="H23" i="5" s="1"/>
  <c r="AB23" i="5"/>
  <c r="AA23" i="5"/>
  <c r="O23" i="5"/>
  <c r="Z23" i="5" s="1"/>
  <c r="AD22" i="5"/>
  <c r="I22" i="5" s="1"/>
  <c r="AC22" i="5"/>
  <c r="AB22" i="5"/>
  <c r="AA22" i="5"/>
  <c r="O22" i="5"/>
  <c r="Z22" i="5" s="1"/>
  <c r="AD21" i="5"/>
  <c r="I21" i="5" s="1"/>
  <c r="AC21" i="5"/>
  <c r="AB21" i="5"/>
  <c r="AA21" i="5"/>
  <c r="O21" i="5"/>
  <c r="Z21" i="5" s="1"/>
  <c r="AD20" i="5"/>
  <c r="I20" i="5" s="1"/>
  <c r="AC20" i="5"/>
  <c r="H20" i="5" s="1"/>
  <c r="AB20" i="5"/>
  <c r="AA20" i="5"/>
  <c r="O20" i="5"/>
  <c r="Z20" i="5" s="1"/>
  <c r="AD19" i="5"/>
  <c r="I19" i="5" s="1"/>
  <c r="AC19" i="5"/>
  <c r="H19" i="5" s="1"/>
  <c r="AB19" i="5"/>
  <c r="AA19" i="5"/>
  <c r="O19" i="5"/>
  <c r="Z19" i="5" s="1"/>
  <c r="AD18" i="5"/>
  <c r="I18" i="5" s="1"/>
  <c r="AC18" i="5"/>
  <c r="H18" i="5" s="1"/>
  <c r="AB18" i="5"/>
  <c r="AA18" i="5"/>
  <c r="O18" i="5"/>
  <c r="Z18" i="5" s="1"/>
  <c r="AD17" i="5"/>
  <c r="I17" i="5" s="1"/>
  <c r="AC17" i="5"/>
  <c r="H17" i="5" s="1"/>
  <c r="AB17" i="5"/>
  <c r="AA17" i="5"/>
  <c r="O17" i="5"/>
  <c r="Z17" i="5" s="1"/>
  <c r="AD16" i="5"/>
  <c r="I16" i="5" s="1"/>
  <c r="AC16" i="5"/>
  <c r="H16" i="5" s="1"/>
  <c r="AB16" i="5"/>
  <c r="AA16" i="5"/>
  <c r="O16" i="5"/>
  <c r="Z16" i="5" s="1"/>
  <c r="C16" i="5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AD15" i="5"/>
  <c r="I15" i="5" s="1"/>
  <c r="AC15" i="5"/>
  <c r="H15" i="5" s="1"/>
  <c r="AB15" i="5"/>
  <c r="AA15" i="5"/>
  <c r="O15" i="5"/>
  <c r="Z15" i="5" s="1"/>
  <c r="AD14" i="5"/>
  <c r="I14" i="5" s="1"/>
  <c r="AC14" i="5"/>
  <c r="H14" i="5" s="1"/>
  <c r="AB14" i="5"/>
  <c r="AA14" i="5"/>
  <c r="O14" i="5"/>
  <c r="Z14" i="5" s="1"/>
  <c r="AD13" i="5"/>
  <c r="I13" i="5" s="1"/>
  <c r="AC13" i="5"/>
  <c r="H13" i="5" s="1"/>
  <c r="AB13" i="5"/>
  <c r="AA13" i="5"/>
  <c r="O13" i="5"/>
  <c r="Z13" i="5" s="1"/>
  <c r="AD12" i="5"/>
  <c r="I12" i="5" s="1"/>
  <c r="AC12" i="5"/>
  <c r="H12" i="5" s="1"/>
  <c r="AB12" i="5"/>
  <c r="AA12" i="5"/>
  <c r="O12" i="5"/>
  <c r="Z12" i="5" s="1"/>
  <c r="AD11" i="5"/>
  <c r="I11" i="5" s="1"/>
  <c r="AC11" i="5"/>
  <c r="H11" i="5" s="1"/>
  <c r="AB11" i="5"/>
  <c r="AA11" i="5"/>
  <c r="O11" i="5"/>
  <c r="Z11" i="5" s="1"/>
  <c r="C11" i="5"/>
  <c r="C12" i="5" s="1"/>
  <c r="C13" i="5" s="1"/>
  <c r="C14" i="5" s="1"/>
  <c r="AD10" i="5"/>
  <c r="I10" i="5" s="1"/>
  <c r="AC10" i="5"/>
  <c r="H10" i="5" s="1"/>
  <c r="AB10" i="5"/>
  <c r="AA10" i="5"/>
  <c r="O10" i="5"/>
  <c r="Z10" i="5" s="1"/>
  <c r="N212" i="4"/>
  <c r="M212" i="4"/>
  <c r="L212" i="4"/>
  <c r="K212" i="4"/>
  <c r="F212" i="4"/>
  <c r="E212" i="4"/>
  <c r="D212" i="4"/>
  <c r="AD211" i="4"/>
  <c r="AC211" i="4"/>
  <c r="AB211" i="4"/>
  <c r="AA211" i="4"/>
  <c r="Z211" i="4"/>
  <c r="AD210" i="4"/>
  <c r="I210" i="4" s="1"/>
  <c r="AC210" i="4"/>
  <c r="H210" i="4" s="1"/>
  <c r="AB210" i="4"/>
  <c r="AA210" i="4"/>
  <c r="Z210" i="4"/>
  <c r="O210" i="4"/>
  <c r="AD209" i="4"/>
  <c r="I209" i="4" s="1"/>
  <c r="AC209" i="4"/>
  <c r="H209" i="4" s="1"/>
  <c r="AB209" i="4"/>
  <c r="AA209" i="4"/>
  <c r="Z209" i="4"/>
  <c r="O209" i="4"/>
  <c r="AD208" i="4"/>
  <c r="I208" i="4" s="1"/>
  <c r="AC208" i="4"/>
  <c r="H208" i="4" s="1"/>
  <c r="AB208" i="4"/>
  <c r="AA208" i="4"/>
  <c r="Z208" i="4"/>
  <c r="O208" i="4"/>
  <c r="AD207" i="4"/>
  <c r="I207" i="4" s="1"/>
  <c r="AC207" i="4"/>
  <c r="H207" i="4" s="1"/>
  <c r="AB207" i="4"/>
  <c r="AA207" i="4"/>
  <c r="Z207" i="4"/>
  <c r="O207" i="4"/>
  <c r="AD206" i="4"/>
  <c r="I206" i="4" s="1"/>
  <c r="AC206" i="4"/>
  <c r="H206" i="4" s="1"/>
  <c r="AB206" i="4"/>
  <c r="AA206" i="4"/>
  <c r="Z206" i="4"/>
  <c r="O206" i="4"/>
  <c r="AD205" i="4"/>
  <c r="I205" i="4" s="1"/>
  <c r="AC205" i="4"/>
  <c r="H205" i="4" s="1"/>
  <c r="AB205" i="4"/>
  <c r="AA205" i="4"/>
  <c r="Z205" i="4"/>
  <c r="O205" i="4"/>
  <c r="AD204" i="4"/>
  <c r="I204" i="4" s="1"/>
  <c r="AC204" i="4"/>
  <c r="H204" i="4" s="1"/>
  <c r="AB204" i="4"/>
  <c r="AA204" i="4"/>
  <c r="Z204" i="4"/>
  <c r="O204" i="4"/>
  <c r="AD203" i="4"/>
  <c r="I203" i="4" s="1"/>
  <c r="AC203" i="4"/>
  <c r="H203" i="4" s="1"/>
  <c r="AB203" i="4"/>
  <c r="AA203" i="4"/>
  <c r="Z203" i="4"/>
  <c r="O203" i="4"/>
  <c r="AD202" i="4"/>
  <c r="I202" i="4" s="1"/>
  <c r="AC202" i="4"/>
  <c r="H202" i="4" s="1"/>
  <c r="AB202" i="4"/>
  <c r="AA202" i="4"/>
  <c r="Z202" i="4"/>
  <c r="O202" i="4"/>
  <c r="AD201" i="4"/>
  <c r="I201" i="4" s="1"/>
  <c r="AC201" i="4"/>
  <c r="H201" i="4" s="1"/>
  <c r="AB201" i="4"/>
  <c r="AA201" i="4"/>
  <c r="Z201" i="4"/>
  <c r="O201" i="4"/>
  <c r="AD200" i="4"/>
  <c r="I200" i="4" s="1"/>
  <c r="AC200" i="4"/>
  <c r="H200" i="4" s="1"/>
  <c r="AB200" i="4"/>
  <c r="AA200" i="4"/>
  <c r="Z200" i="4"/>
  <c r="O200" i="4"/>
  <c r="AD199" i="4"/>
  <c r="I199" i="4" s="1"/>
  <c r="AC199" i="4"/>
  <c r="H199" i="4" s="1"/>
  <c r="AB199" i="4"/>
  <c r="AA199" i="4"/>
  <c r="Z199" i="4"/>
  <c r="O199" i="4"/>
  <c r="AD198" i="4"/>
  <c r="I198" i="4" s="1"/>
  <c r="AC198" i="4"/>
  <c r="H198" i="4" s="1"/>
  <c r="AB198" i="4"/>
  <c r="AA198" i="4"/>
  <c r="Z198" i="4"/>
  <c r="O198" i="4"/>
  <c r="AD197" i="4"/>
  <c r="I197" i="4" s="1"/>
  <c r="AC197" i="4"/>
  <c r="H197" i="4" s="1"/>
  <c r="AB197" i="4"/>
  <c r="AA197" i="4"/>
  <c r="Z197" i="4"/>
  <c r="O197" i="4"/>
  <c r="AD196" i="4"/>
  <c r="I196" i="4" s="1"/>
  <c r="AC196" i="4"/>
  <c r="H196" i="4" s="1"/>
  <c r="AB196" i="4"/>
  <c r="AA196" i="4"/>
  <c r="Z196" i="4"/>
  <c r="O196" i="4"/>
  <c r="AD195" i="4"/>
  <c r="I195" i="4" s="1"/>
  <c r="AC195" i="4"/>
  <c r="H195" i="4" s="1"/>
  <c r="AB195" i="4"/>
  <c r="AA195" i="4"/>
  <c r="Z195" i="4"/>
  <c r="O195" i="4"/>
  <c r="AD194" i="4"/>
  <c r="I194" i="4" s="1"/>
  <c r="AC194" i="4"/>
  <c r="H194" i="4" s="1"/>
  <c r="AB194" i="4"/>
  <c r="AA194" i="4"/>
  <c r="Z194" i="4"/>
  <c r="O194" i="4"/>
  <c r="AD193" i="4"/>
  <c r="I193" i="4" s="1"/>
  <c r="AC193" i="4"/>
  <c r="H193" i="4" s="1"/>
  <c r="AB193" i="4"/>
  <c r="AA193" i="4"/>
  <c r="Z193" i="4"/>
  <c r="O193" i="4"/>
  <c r="AD192" i="4"/>
  <c r="I192" i="4" s="1"/>
  <c r="AC192" i="4"/>
  <c r="H192" i="4" s="1"/>
  <c r="AB192" i="4"/>
  <c r="AA192" i="4"/>
  <c r="Z192" i="4"/>
  <c r="O192" i="4"/>
  <c r="AD191" i="4"/>
  <c r="AC191" i="4"/>
  <c r="AB191" i="4"/>
  <c r="AA191" i="4"/>
  <c r="Z191" i="4"/>
  <c r="O191" i="4"/>
  <c r="I191" i="4"/>
  <c r="H191" i="4"/>
  <c r="AD190" i="4"/>
  <c r="AC190" i="4"/>
  <c r="AB190" i="4"/>
  <c r="AA190" i="4"/>
  <c r="Z190" i="4"/>
  <c r="O190" i="4"/>
  <c r="I190" i="4"/>
  <c r="H190" i="4"/>
  <c r="AD189" i="4"/>
  <c r="I189" i="4" s="1"/>
  <c r="AC189" i="4"/>
  <c r="H189" i="4" s="1"/>
  <c r="AB189" i="4"/>
  <c r="AA189" i="4"/>
  <c r="Z189" i="4"/>
  <c r="O189" i="4"/>
  <c r="AD188" i="4"/>
  <c r="I188" i="4" s="1"/>
  <c r="AC188" i="4"/>
  <c r="H188" i="4" s="1"/>
  <c r="AB188" i="4"/>
  <c r="AA188" i="4"/>
  <c r="Z188" i="4"/>
  <c r="O188" i="4"/>
  <c r="AD187" i="4"/>
  <c r="I187" i="4" s="1"/>
  <c r="AC187" i="4"/>
  <c r="H187" i="4" s="1"/>
  <c r="AB187" i="4"/>
  <c r="AA187" i="4"/>
  <c r="Z187" i="4"/>
  <c r="O187" i="4"/>
  <c r="AD186" i="4"/>
  <c r="I186" i="4" s="1"/>
  <c r="AC186" i="4"/>
  <c r="H186" i="4" s="1"/>
  <c r="AB186" i="4"/>
  <c r="AA186" i="4"/>
  <c r="Z186" i="4"/>
  <c r="O186" i="4"/>
  <c r="AD185" i="4"/>
  <c r="I185" i="4" s="1"/>
  <c r="AC185" i="4"/>
  <c r="H185" i="4" s="1"/>
  <c r="AB185" i="4"/>
  <c r="AA185" i="4"/>
  <c r="Z185" i="4"/>
  <c r="O185" i="4"/>
  <c r="AD184" i="4"/>
  <c r="I184" i="4" s="1"/>
  <c r="AC184" i="4"/>
  <c r="H184" i="4" s="1"/>
  <c r="AB184" i="4"/>
  <c r="AA184" i="4"/>
  <c r="Z184" i="4"/>
  <c r="O184" i="4"/>
  <c r="AD183" i="4"/>
  <c r="AC183" i="4"/>
  <c r="H183" i="4" s="1"/>
  <c r="AB183" i="4"/>
  <c r="AA183" i="4"/>
  <c r="Z183" i="4"/>
  <c r="O183" i="4"/>
  <c r="I183" i="4"/>
  <c r="AD182" i="4"/>
  <c r="AC182" i="4"/>
  <c r="H182" i="4" s="1"/>
  <c r="AB182" i="4"/>
  <c r="AA182" i="4"/>
  <c r="Z182" i="4"/>
  <c r="O182" i="4"/>
  <c r="I182" i="4"/>
  <c r="AD181" i="4"/>
  <c r="AC181" i="4"/>
  <c r="H181" i="4" s="1"/>
  <c r="AB181" i="4"/>
  <c r="AA181" i="4"/>
  <c r="Z181" i="4"/>
  <c r="O181" i="4"/>
  <c r="I181" i="4"/>
  <c r="AD180" i="4"/>
  <c r="I180" i="4" s="1"/>
  <c r="AC180" i="4"/>
  <c r="H180" i="4" s="1"/>
  <c r="AB180" i="4"/>
  <c r="AA180" i="4"/>
  <c r="Z180" i="4"/>
  <c r="O180" i="4"/>
  <c r="AD179" i="4"/>
  <c r="I179" i="4" s="1"/>
  <c r="AC179" i="4"/>
  <c r="H179" i="4" s="1"/>
  <c r="AB179" i="4"/>
  <c r="AA179" i="4"/>
  <c r="Z179" i="4"/>
  <c r="O179" i="4"/>
  <c r="AD178" i="4"/>
  <c r="I178" i="4" s="1"/>
  <c r="AC178" i="4"/>
  <c r="H178" i="4" s="1"/>
  <c r="AB178" i="4"/>
  <c r="AA178" i="4"/>
  <c r="Z178" i="4"/>
  <c r="O178" i="4"/>
  <c r="AD177" i="4"/>
  <c r="I177" i="4" s="1"/>
  <c r="AC177" i="4"/>
  <c r="H177" i="4" s="1"/>
  <c r="AB177" i="4"/>
  <c r="AA177" i="4"/>
  <c r="Z177" i="4"/>
  <c r="O177" i="4"/>
  <c r="AD176" i="4"/>
  <c r="I176" i="4" s="1"/>
  <c r="AC176" i="4"/>
  <c r="H176" i="4" s="1"/>
  <c r="AB176" i="4"/>
  <c r="AA176" i="4"/>
  <c r="Z176" i="4"/>
  <c r="O176" i="4"/>
  <c r="AD175" i="4"/>
  <c r="I175" i="4" s="1"/>
  <c r="AC175" i="4"/>
  <c r="H175" i="4" s="1"/>
  <c r="AB175" i="4"/>
  <c r="AA175" i="4"/>
  <c r="Z175" i="4"/>
  <c r="O175" i="4"/>
  <c r="AD174" i="4"/>
  <c r="I174" i="4" s="1"/>
  <c r="AC174" i="4"/>
  <c r="H174" i="4" s="1"/>
  <c r="AB174" i="4"/>
  <c r="AA174" i="4"/>
  <c r="Z174" i="4"/>
  <c r="O174" i="4"/>
  <c r="AD173" i="4"/>
  <c r="I173" i="4" s="1"/>
  <c r="AC173" i="4"/>
  <c r="H173" i="4" s="1"/>
  <c r="AB173" i="4"/>
  <c r="AA173" i="4"/>
  <c r="Z173" i="4"/>
  <c r="O173" i="4"/>
  <c r="AD172" i="4"/>
  <c r="I172" i="4" s="1"/>
  <c r="AC172" i="4"/>
  <c r="H172" i="4" s="1"/>
  <c r="AB172" i="4"/>
  <c r="AA172" i="4"/>
  <c r="Z172" i="4"/>
  <c r="O172" i="4"/>
  <c r="AD171" i="4"/>
  <c r="I171" i="4" s="1"/>
  <c r="AC171" i="4"/>
  <c r="AB171" i="4"/>
  <c r="AA171" i="4"/>
  <c r="Z171" i="4"/>
  <c r="O171" i="4"/>
  <c r="H171" i="4"/>
  <c r="AD170" i="4"/>
  <c r="I170" i="4" s="1"/>
  <c r="AC170" i="4"/>
  <c r="H170" i="4" s="1"/>
  <c r="AB170" i="4"/>
  <c r="AA170" i="4"/>
  <c r="Z170" i="4"/>
  <c r="O170" i="4"/>
  <c r="AD169" i="4"/>
  <c r="I169" i="4" s="1"/>
  <c r="AC169" i="4"/>
  <c r="H169" i="4" s="1"/>
  <c r="AB169" i="4"/>
  <c r="AA169" i="4"/>
  <c r="Z169" i="4"/>
  <c r="O169" i="4"/>
  <c r="AD168" i="4"/>
  <c r="I168" i="4" s="1"/>
  <c r="AC168" i="4"/>
  <c r="H168" i="4" s="1"/>
  <c r="AB168" i="4"/>
  <c r="AA168" i="4"/>
  <c r="Z168" i="4"/>
  <c r="O168" i="4"/>
  <c r="AD167" i="4"/>
  <c r="I167" i="4" s="1"/>
  <c r="AC167" i="4"/>
  <c r="H167" i="4" s="1"/>
  <c r="AB167" i="4"/>
  <c r="AA167" i="4"/>
  <c r="Z167" i="4"/>
  <c r="O167" i="4"/>
  <c r="AD166" i="4"/>
  <c r="I166" i="4" s="1"/>
  <c r="AC166" i="4"/>
  <c r="H166" i="4" s="1"/>
  <c r="AB166" i="4"/>
  <c r="AA166" i="4"/>
  <c r="Z166" i="4"/>
  <c r="O166" i="4"/>
  <c r="AD165" i="4"/>
  <c r="I165" i="4" s="1"/>
  <c r="AC165" i="4"/>
  <c r="H165" i="4" s="1"/>
  <c r="AB165" i="4"/>
  <c r="AA165" i="4"/>
  <c r="Z165" i="4"/>
  <c r="O165" i="4"/>
  <c r="AD164" i="4"/>
  <c r="I164" i="4" s="1"/>
  <c r="AC164" i="4"/>
  <c r="H164" i="4" s="1"/>
  <c r="AB164" i="4"/>
  <c r="AA164" i="4"/>
  <c r="Z164" i="4"/>
  <c r="O164" i="4"/>
  <c r="AD163" i="4"/>
  <c r="I163" i="4" s="1"/>
  <c r="AC163" i="4"/>
  <c r="H163" i="4" s="1"/>
  <c r="AB163" i="4"/>
  <c r="AA163" i="4"/>
  <c r="Z163" i="4"/>
  <c r="O163" i="4"/>
  <c r="AD162" i="4"/>
  <c r="I162" i="4" s="1"/>
  <c r="AC162" i="4"/>
  <c r="H162" i="4" s="1"/>
  <c r="AB162" i="4"/>
  <c r="AA162" i="4"/>
  <c r="Z162" i="4"/>
  <c r="O162" i="4"/>
  <c r="AD161" i="4"/>
  <c r="I161" i="4" s="1"/>
  <c r="AC161" i="4"/>
  <c r="H161" i="4" s="1"/>
  <c r="AB161" i="4"/>
  <c r="AA161" i="4"/>
  <c r="Z161" i="4"/>
  <c r="O161" i="4"/>
  <c r="AD160" i="4"/>
  <c r="I160" i="4" s="1"/>
  <c r="AC160" i="4"/>
  <c r="H160" i="4" s="1"/>
  <c r="AB160" i="4"/>
  <c r="AA160" i="4"/>
  <c r="Z160" i="4"/>
  <c r="O160" i="4"/>
  <c r="AD159" i="4"/>
  <c r="I159" i="4" s="1"/>
  <c r="AC159" i="4"/>
  <c r="H159" i="4" s="1"/>
  <c r="AB159" i="4"/>
  <c r="AA159" i="4"/>
  <c r="Z159" i="4"/>
  <c r="O159" i="4"/>
  <c r="AD158" i="4"/>
  <c r="I158" i="4" s="1"/>
  <c r="AC158" i="4"/>
  <c r="H158" i="4" s="1"/>
  <c r="AB158" i="4"/>
  <c r="AA158" i="4"/>
  <c r="Z158" i="4"/>
  <c r="O158" i="4"/>
  <c r="AD157" i="4"/>
  <c r="I157" i="4" s="1"/>
  <c r="AC157" i="4"/>
  <c r="H157" i="4" s="1"/>
  <c r="AB157" i="4"/>
  <c r="AA157" i="4"/>
  <c r="Z157" i="4"/>
  <c r="O157" i="4"/>
  <c r="AD156" i="4"/>
  <c r="I156" i="4" s="1"/>
  <c r="AC156" i="4"/>
  <c r="H156" i="4" s="1"/>
  <c r="AB156" i="4"/>
  <c r="AA156" i="4"/>
  <c r="Z156" i="4"/>
  <c r="O156" i="4"/>
  <c r="AD155" i="4"/>
  <c r="I155" i="4" s="1"/>
  <c r="AC155" i="4"/>
  <c r="H155" i="4" s="1"/>
  <c r="AB155" i="4"/>
  <c r="AA155" i="4"/>
  <c r="Z155" i="4"/>
  <c r="O155" i="4"/>
  <c r="AD154" i="4"/>
  <c r="I154" i="4" s="1"/>
  <c r="AC154" i="4"/>
  <c r="H154" i="4" s="1"/>
  <c r="AB154" i="4"/>
  <c r="AA154" i="4"/>
  <c r="Z154" i="4"/>
  <c r="O154" i="4"/>
  <c r="AD153" i="4"/>
  <c r="I153" i="4" s="1"/>
  <c r="AC153" i="4"/>
  <c r="H153" i="4" s="1"/>
  <c r="AB153" i="4"/>
  <c r="AA153" i="4"/>
  <c r="Z153" i="4"/>
  <c r="O153" i="4"/>
  <c r="AD152" i="4"/>
  <c r="I152" i="4" s="1"/>
  <c r="AC152" i="4"/>
  <c r="H152" i="4" s="1"/>
  <c r="AB152" i="4"/>
  <c r="AA152" i="4"/>
  <c r="Z152" i="4"/>
  <c r="O152" i="4"/>
  <c r="AD151" i="4"/>
  <c r="I151" i="4" s="1"/>
  <c r="AC151" i="4"/>
  <c r="H151" i="4" s="1"/>
  <c r="AB151" i="4"/>
  <c r="AA151" i="4"/>
  <c r="Z151" i="4"/>
  <c r="O151" i="4"/>
  <c r="AD150" i="4"/>
  <c r="I150" i="4" s="1"/>
  <c r="AC150" i="4"/>
  <c r="H150" i="4" s="1"/>
  <c r="AB150" i="4"/>
  <c r="AA150" i="4"/>
  <c r="Z150" i="4"/>
  <c r="O150" i="4"/>
  <c r="AD149" i="4"/>
  <c r="I149" i="4" s="1"/>
  <c r="AC149" i="4"/>
  <c r="H149" i="4" s="1"/>
  <c r="AB149" i="4"/>
  <c r="AA149" i="4"/>
  <c r="Z149" i="4"/>
  <c r="O149" i="4"/>
  <c r="AD148" i="4"/>
  <c r="I148" i="4" s="1"/>
  <c r="AC148" i="4"/>
  <c r="H148" i="4" s="1"/>
  <c r="AB148" i="4"/>
  <c r="AA148" i="4"/>
  <c r="Z148" i="4"/>
  <c r="O148" i="4"/>
  <c r="AD147" i="4"/>
  <c r="I147" i="4" s="1"/>
  <c r="AC147" i="4"/>
  <c r="H147" i="4" s="1"/>
  <c r="AB147" i="4"/>
  <c r="AA147" i="4"/>
  <c r="Z147" i="4"/>
  <c r="O147" i="4"/>
  <c r="AD146" i="4"/>
  <c r="I146" i="4" s="1"/>
  <c r="AC146" i="4"/>
  <c r="H146" i="4" s="1"/>
  <c r="AB146" i="4"/>
  <c r="AA146" i="4"/>
  <c r="Z146" i="4"/>
  <c r="O146" i="4"/>
  <c r="AD145" i="4"/>
  <c r="I145" i="4" s="1"/>
  <c r="AC145" i="4"/>
  <c r="H145" i="4" s="1"/>
  <c r="AB145" i="4"/>
  <c r="AA145" i="4"/>
  <c r="Z145" i="4"/>
  <c r="O145" i="4"/>
  <c r="AD144" i="4"/>
  <c r="I144" i="4" s="1"/>
  <c r="AC144" i="4"/>
  <c r="H144" i="4" s="1"/>
  <c r="AB144" i="4"/>
  <c r="AA144" i="4"/>
  <c r="Z144" i="4"/>
  <c r="O144" i="4"/>
  <c r="AD143" i="4"/>
  <c r="I143" i="4" s="1"/>
  <c r="AC143" i="4"/>
  <c r="H143" i="4" s="1"/>
  <c r="AB143" i="4"/>
  <c r="AA143" i="4"/>
  <c r="Z143" i="4"/>
  <c r="O143" i="4"/>
  <c r="AD142" i="4"/>
  <c r="I142" i="4" s="1"/>
  <c r="AC142" i="4"/>
  <c r="H142" i="4" s="1"/>
  <c r="AB142" i="4"/>
  <c r="AA142" i="4"/>
  <c r="Z142" i="4"/>
  <c r="O142" i="4"/>
  <c r="AD141" i="4"/>
  <c r="I141" i="4" s="1"/>
  <c r="AC141" i="4"/>
  <c r="H141" i="4" s="1"/>
  <c r="AB141" i="4"/>
  <c r="AA141" i="4"/>
  <c r="Z141" i="4"/>
  <c r="O141" i="4"/>
  <c r="AD140" i="4"/>
  <c r="I140" i="4" s="1"/>
  <c r="AC140" i="4"/>
  <c r="H140" i="4" s="1"/>
  <c r="AB140" i="4"/>
  <c r="AA140" i="4"/>
  <c r="Z140" i="4"/>
  <c r="O140" i="4"/>
  <c r="AD139" i="4"/>
  <c r="I139" i="4" s="1"/>
  <c r="AC139" i="4"/>
  <c r="H139" i="4" s="1"/>
  <c r="AB139" i="4"/>
  <c r="AA139" i="4"/>
  <c r="Z139" i="4"/>
  <c r="O139" i="4"/>
  <c r="AD138" i="4"/>
  <c r="AC138" i="4"/>
  <c r="H138" i="4" s="1"/>
  <c r="AB138" i="4"/>
  <c r="AA138" i="4"/>
  <c r="Z138" i="4"/>
  <c r="O138" i="4"/>
  <c r="I138" i="4"/>
  <c r="AD137" i="4"/>
  <c r="I137" i="4" s="1"/>
  <c r="AC137" i="4"/>
  <c r="H137" i="4" s="1"/>
  <c r="AB137" i="4"/>
  <c r="AA137" i="4"/>
  <c r="Z137" i="4"/>
  <c r="O137" i="4"/>
  <c r="AD136" i="4"/>
  <c r="I136" i="4" s="1"/>
  <c r="AC136" i="4"/>
  <c r="H136" i="4" s="1"/>
  <c r="AB136" i="4"/>
  <c r="AA136" i="4"/>
  <c r="Z136" i="4"/>
  <c r="O136" i="4"/>
  <c r="AD135" i="4"/>
  <c r="I135" i="4" s="1"/>
  <c r="AC135" i="4"/>
  <c r="H135" i="4" s="1"/>
  <c r="AB135" i="4"/>
  <c r="AA135" i="4"/>
  <c r="Z135" i="4"/>
  <c r="O135" i="4"/>
  <c r="AD134" i="4"/>
  <c r="I134" i="4" s="1"/>
  <c r="AC134" i="4"/>
  <c r="H134" i="4" s="1"/>
  <c r="AB134" i="4"/>
  <c r="AA134" i="4"/>
  <c r="Z134" i="4"/>
  <c r="O134" i="4"/>
  <c r="AD133" i="4"/>
  <c r="AC133" i="4"/>
  <c r="H133" i="4" s="1"/>
  <c r="AB133" i="4"/>
  <c r="AA133" i="4"/>
  <c r="Z133" i="4"/>
  <c r="O133" i="4"/>
  <c r="I133" i="4"/>
  <c r="AD132" i="4"/>
  <c r="I132" i="4" s="1"/>
  <c r="AC132" i="4"/>
  <c r="AB132" i="4"/>
  <c r="AA132" i="4"/>
  <c r="Z132" i="4"/>
  <c r="O132" i="4"/>
  <c r="H132" i="4"/>
  <c r="AD131" i="4"/>
  <c r="I131" i="4" s="1"/>
  <c r="AC131" i="4"/>
  <c r="H131" i="4" s="1"/>
  <c r="AB131" i="4"/>
  <c r="AA131" i="4"/>
  <c r="Z131" i="4"/>
  <c r="O131" i="4"/>
  <c r="AD130" i="4"/>
  <c r="I130" i="4" s="1"/>
  <c r="AC130" i="4"/>
  <c r="H130" i="4" s="1"/>
  <c r="AB130" i="4"/>
  <c r="AA130" i="4"/>
  <c r="Z130" i="4"/>
  <c r="O130" i="4"/>
  <c r="AD129" i="4"/>
  <c r="I129" i="4" s="1"/>
  <c r="AC129" i="4"/>
  <c r="H129" i="4" s="1"/>
  <c r="AB129" i="4"/>
  <c r="AA129" i="4"/>
  <c r="Z129" i="4"/>
  <c r="O129" i="4"/>
  <c r="AD128" i="4"/>
  <c r="I128" i="4" s="1"/>
  <c r="AC128" i="4"/>
  <c r="H128" i="4" s="1"/>
  <c r="AB128" i="4"/>
  <c r="AA128" i="4"/>
  <c r="Z128" i="4"/>
  <c r="O128" i="4"/>
  <c r="AD127" i="4"/>
  <c r="I127" i="4" s="1"/>
  <c r="AC127" i="4"/>
  <c r="AB127" i="4"/>
  <c r="AA127" i="4"/>
  <c r="Z127" i="4"/>
  <c r="O127" i="4"/>
  <c r="H127" i="4"/>
  <c r="AD126" i="4"/>
  <c r="I126" i="4" s="1"/>
  <c r="AC126" i="4"/>
  <c r="H126" i="4" s="1"/>
  <c r="AB126" i="4"/>
  <c r="AA126" i="4"/>
  <c r="Z126" i="4"/>
  <c r="O126" i="4"/>
  <c r="AD125" i="4"/>
  <c r="I125" i="4" s="1"/>
  <c r="AC125" i="4"/>
  <c r="H125" i="4" s="1"/>
  <c r="AB125" i="4"/>
  <c r="AA125" i="4"/>
  <c r="Z125" i="4"/>
  <c r="O125" i="4"/>
  <c r="AD124" i="4"/>
  <c r="I124" i="4" s="1"/>
  <c r="AC124" i="4"/>
  <c r="H124" i="4" s="1"/>
  <c r="AB124" i="4"/>
  <c r="AA124" i="4"/>
  <c r="Z124" i="4"/>
  <c r="O124" i="4"/>
  <c r="AD123" i="4"/>
  <c r="I123" i="4" s="1"/>
  <c r="AC123" i="4"/>
  <c r="H123" i="4" s="1"/>
  <c r="AB123" i="4"/>
  <c r="AA123" i="4"/>
  <c r="Z123" i="4"/>
  <c r="O123" i="4"/>
  <c r="C123" i="4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AD122" i="4"/>
  <c r="I122" i="4" s="1"/>
  <c r="AC122" i="4"/>
  <c r="H122" i="4" s="1"/>
  <c r="AB122" i="4"/>
  <c r="AA122" i="4"/>
  <c r="Z122" i="4"/>
  <c r="O122" i="4"/>
  <c r="AD121" i="4"/>
  <c r="I121" i="4" s="1"/>
  <c r="AC121" i="4"/>
  <c r="H121" i="4" s="1"/>
  <c r="AB121" i="4"/>
  <c r="AA121" i="4"/>
  <c r="Z121" i="4"/>
  <c r="O121" i="4"/>
  <c r="AD120" i="4"/>
  <c r="I120" i="4" s="1"/>
  <c r="AC120" i="4"/>
  <c r="H120" i="4" s="1"/>
  <c r="AB120" i="4"/>
  <c r="AA120" i="4"/>
  <c r="Z120" i="4"/>
  <c r="O120" i="4"/>
  <c r="AD119" i="4"/>
  <c r="I119" i="4" s="1"/>
  <c r="AC119" i="4"/>
  <c r="H119" i="4" s="1"/>
  <c r="AB119" i="4"/>
  <c r="AA119" i="4"/>
  <c r="Z119" i="4"/>
  <c r="O119" i="4"/>
  <c r="AD118" i="4"/>
  <c r="I118" i="4" s="1"/>
  <c r="AC118" i="4"/>
  <c r="H118" i="4" s="1"/>
  <c r="AB118" i="4"/>
  <c r="AA118" i="4"/>
  <c r="Z118" i="4"/>
  <c r="O118" i="4"/>
  <c r="AD117" i="4"/>
  <c r="I117" i="4" s="1"/>
  <c r="AC117" i="4"/>
  <c r="H117" i="4" s="1"/>
  <c r="AB117" i="4"/>
  <c r="AA117" i="4"/>
  <c r="Z117" i="4"/>
  <c r="O117" i="4"/>
  <c r="AD116" i="4"/>
  <c r="I116" i="4" s="1"/>
  <c r="AC116" i="4"/>
  <c r="H116" i="4" s="1"/>
  <c r="AB116" i="4"/>
  <c r="AA116" i="4"/>
  <c r="Z116" i="4"/>
  <c r="O116" i="4"/>
  <c r="AD115" i="4"/>
  <c r="I115" i="4" s="1"/>
  <c r="AC115" i="4"/>
  <c r="H115" i="4" s="1"/>
  <c r="AB115" i="4"/>
  <c r="AA115" i="4"/>
  <c r="Z115" i="4"/>
  <c r="O115" i="4"/>
  <c r="AD114" i="4"/>
  <c r="I114" i="4" s="1"/>
  <c r="AC114" i="4"/>
  <c r="H114" i="4" s="1"/>
  <c r="AB114" i="4"/>
  <c r="AA114" i="4"/>
  <c r="Z114" i="4"/>
  <c r="O114" i="4"/>
  <c r="AD113" i="4"/>
  <c r="I113" i="4" s="1"/>
  <c r="AC113" i="4"/>
  <c r="H113" i="4" s="1"/>
  <c r="AB113" i="4"/>
  <c r="AA113" i="4"/>
  <c r="Z113" i="4"/>
  <c r="O113" i="4"/>
  <c r="AD112" i="4"/>
  <c r="I112" i="4" s="1"/>
  <c r="AC112" i="4"/>
  <c r="H112" i="4" s="1"/>
  <c r="AB112" i="4"/>
  <c r="AA112" i="4"/>
  <c r="Z112" i="4"/>
  <c r="O112" i="4"/>
  <c r="AD111" i="4"/>
  <c r="I111" i="4" s="1"/>
  <c r="AC111" i="4"/>
  <c r="H111" i="4" s="1"/>
  <c r="AB111" i="4"/>
  <c r="AA111" i="4"/>
  <c r="Z111" i="4"/>
  <c r="O111" i="4"/>
  <c r="AD110" i="4"/>
  <c r="I110" i="4" s="1"/>
  <c r="AC110" i="4"/>
  <c r="H110" i="4" s="1"/>
  <c r="AB110" i="4"/>
  <c r="AA110" i="4"/>
  <c r="Z110" i="4"/>
  <c r="O110" i="4"/>
  <c r="AD109" i="4"/>
  <c r="I109" i="4" s="1"/>
  <c r="AC109" i="4"/>
  <c r="H109" i="4" s="1"/>
  <c r="AB109" i="4"/>
  <c r="AA109" i="4"/>
  <c r="Z109" i="4"/>
  <c r="O109" i="4"/>
  <c r="AD108" i="4"/>
  <c r="I108" i="4" s="1"/>
  <c r="AC108" i="4"/>
  <c r="H108" i="4" s="1"/>
  <c r="AB108" i="4"/>
  <c r="AA108" i="4"/>
  <c r="Z108" i="4"/>
  <c r="O108" i="4"/>
  <c r="AD107" i="4"/>
  <c r="I107" i="4" s="1"/>
  <c r="AC107" i="4"/>
  <c r="H107" i="4" s="1"/>
  <c r="AB107" i="4"/>
  <c r="AA107" i="4"/>
  <c r="Z107" i="4"/>
  <c r="O107" i="4"/>
  <c r="AD106" i="4"/>
  <c r="I106" i="4" s="1"/>
  <c r="AC106" i="4"/>
  <c r="H106" i="4" s="1"/>
  <c r="AB106" i="4"/>
  <c r="AA106" i="4"/>
  <c r="Z106" i="4"/>
  <c r="O106" i="4"/>
  <c r="AD105" i="4"/>
  <c r="I105" i="4" s="1"/>
  <c r="AC105" i="4"/>
  <c r="H105" i="4" s="1"/>
  <c r="AB105" i="4"/>
  <c r="AA105" i="4"/>
  <c r="Z105" i="4"/>
  <c r="O105" i="4"/>
  <c r="AD104" i="4"/>
  <c r="I104" i="4" s="1"/>
  <c r="AC104" i="4"/>
  <c r="H104" i="4" s="1"/>
  <c r="AB104" i="4"/>
  <c r="AA104" i="4"/>
  <c r="Z104" i="4"/>
  <c r="O104" i="4"/>
  <c r="AD103" i="4"/>
  <c r="I103" i="4" s="1"/>
  <c r="AC103" i="4"/>
  <c r="H103" i="4" s="1"/>
  <c r="AB103" i="4"/>
  <c r="AA103" i="4"/>
  <c r="Z103" i="4"/>
  <c r="O103" i="4"/>
  <c r="AD102" i="4"/>
  <c r="I102" i="4" s="1"/>
  <c r="AC102" i="4"/>
  <c r="H102" i="4" s="1"/>
  <c r="AB102" i="4"/>
  <c r="AA102" i="4"/>
  <c r="Z102" i="4"/>
  <c r="O102" i="4"/>
  <c r="AD101" i="4"/>
  <c r="I101" i="4" s="1"/>
  <c r="AC101" i="4"/>
  <c r="H101" i="4" s="1"/>
  <c r="AB101" i="4"/>
  <c r="AA101" i="4"/>
  <c r="Z101" i="4"/>
  <c r="O101" i="4"/>
  <c r="AD100" i="4"/>
  <c r="I100" i="4" s="1"/>
  <c r="AC100" i="4"/>
  <c r="H100" i="4" s="1"/>
  <c r="AB100" i="4"/>
  <c r="AA100" i="4"/>
  <c r="Z100" i="4"/>
  <c r="O100" i="4"/>
  <c r="AD99" i="4"/>
  <c r="I99" i="4" s="1"/>
  <c r="AC99" i="4"/>
  <c r="H99" i="4" s="1"/>
  <c r="AB99" i="4"/>
  <c r="AA99" i="4"/>
  <c r="Z99" i="4"/>
  <c r="O99" i="4"/>
  <c r="AD98" i="4"/>
  <c r="I98" i="4" s="1"/>
  <c r="AC98" i="4"/>
  <c r="H98" i="4" s="1"/>
  <c r="AB98" i="4"/>
  <c r="AA98" i="4"/>
  <c r="Z98" i="4"/>
  <c r="O98" i="4"/>
  <c r="AD97" i="4"/>
  <c r="I97" i="4" s="1"/>
  <c r="AC97" i="4"/>
  <c r="H97" i="4" s="1"/>
  <c r="AB97" i="4"/>
  <c r="AA97" i="4"/>
  <c r="Z97" i="4"/>
  <c r="O97" i="4"/>
  <c r="AD96" i="4"/>
  <c r="I96" i="4" s="1"/>
  <c r="AC96" i="4"/>
  <c r="H96" i="4" s="1"/>
  <c r="AB96" i="4"/>
  <c r="AA96" i="4"/>
  <c r="Z96" i="4"/>
  <c r="O96" i="4"/>
  <c r="AD95" i="4"/>
  <c r="I95" i="4" s="1"/>
  <c r="AC95" i="4"/>
  <c r="H95" i="4" s="1"/>
  <c r="AB95" i="4"/>
  <c r="AA95" i="4"/>
  <c r="Z95" i="4"/>
  <c r="O95" i="4"/>
  <c r="AD94" i="4"/>
  <c r="I94" i="4" s="1"/>
  <c r="AC94" i="4"/>
  <c r="AB94" i="4"/>
  <c r="AA94" i="4"/>
  <c r="Z94" i="4"/>
  <c r="O94" i="4"/>
  <c r="H94" i="4"/>
  <c r="AD93" i="4"/>
  <c r="I93" i="4" s="1"/>
  <c r="AC93" i="4"/>
  <c r="H93" i="4" s="1"/>
  <c r="AB93" i="4"/>
  <c r="AA93" i="4"/>
  <c r="Z93" i="4"/>
  <c r="O93" i="4"/>
  <c r="AD92" i="4"/>
  <c r="I92" i="4" s="1"/>
  <c r="AC92" i="4"/>
  <c r="H92" i="4" s="1"/>
  <c r="AB92" i="4"/>
  <c r="AA92" i="4"/>
  <c r="Z92" i="4"/>
  <c r="O92" i="4"/>
  <c r="AD91" i="4"/>
  <c r="I91" i="4" s="1"/>
  <c r="AC91" i="4"/>
  <c r="H91" i="4" s="1"/>
  <c r="AB91" i="4"/>
  <c r="AA91" i="4"/>
  <c r="Z91" i="4"/>
  <c r="O91" i="4"/>
  <c r="AD90" i="4"/>
  <c r="I90" i="4" s="1"/>
  <c r="AC90" i="4"/>
  <c r="AB90" i="4"/>
  <c r="AA90" i="4"/>
  <c r="Z90" i="4"/>
  <c r="O90" i="4"/>
  <c r="H90" i="4"/>
  <c r="AD89" i="4"/>
  <c r="I89" i="4" s="1"/>
  <c r="AC89" i="4"/>
  <c r="H89" i="4" s="1"/>
  <c r="AB89" i="4"/>
  <c r="AA89" i="4"/>
  <c r="Z89" i="4"/>
  <c r="O89" i="4"/>
  <c r="AD88" i="4"/>
  <c r="I88" i="4" s="1"/>
  <c r="AC88" i="4"/>
  <c r="H88" i="4" s="1"/>
  <c r="AB88" i="4"/>
  <c r="AA88" i="4"/>
  <c r="Z88" i="4"/>
  <c r="O88" i="4"/>
  <c r="AD87" i="4"/>
  <c r="I87" i="4" s="1"/>
  <c r="AC87" i="4"/>
  <c r="H87" i="4" s="1"/>
  <c r="AB87" i="4"/>
  <c r="AA87" i="4"/>
  <c r="Z87" i="4"/>
  <c r="O87" i="4"/>
  <c r="AD86" i="4"/>
  <c r="I86" i="4" s="1"/>
  <c r="AC86" i="4"/>
  <c r="H86" i="4" s="1"/>
  <c r="AB86" i="4"/>
  <c r="AA86" i="4"/>
  <c r="Z86" i="4"/>
  <c r="O86" i="4"/>
  <c r="AD85" i="4"/>
  <c r="AC85" i="4"/>
  <c r="H85" i="4" s="1"/>
  <c r="AB85" i="4"/>
  <c r="AA85" i="4"/>
  <c r="Z85" i="4"/>
  <c r="O85" i="4"/>
  <c r="I85" i="4"/>
  <c r="AD84" i="4"/>
  <c r="I84" i="4" s="1"/>
  <c r="AC84" i="4"/>
  <c r="H84" i="4" s="1"/>
  <c r="AB84" i="4"/>
  <c r="AA84" i="4"/>
  <c r="Z84" i="4"/>
  <c r="O84" i="4"/>
  <c r="AD83" i="4"/>
  <c r="I83" i="4" s="1"/>
  <c r="AC83" i="4"/>
  <c r="H83" i="4" s="1"/>
  <c r="AB83" i="4"/>
  <c r="AA83" i="4"/>
  <c r="Z83" i="4"/>
  <c r="O83" i="4"/>
  <c r="AD82" i="4"/>
  <c r="I82" i="4" s="1"/>
  <c r="AC82" i="4"/>
  <c r="H82" i="4" s="1"/>
  <c r="AB82" i="4"/>
  <c r="AA82" i="4"/>
  <c r="Z82" i="4"/>
  <c r="O82" i="4"/>
  <c r="C82" i="4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AD51" i="4"/>
  <c r="I51" i="4" s="1"/>
  <c r="AC51" i="4"/>
  <c r="AB51" i="4"/>
  <c r="AA51" i="4"/>
  <c r="O51" i="4"/>
  <c r="Z51" i="4" s="1"/>
  <c r="N222" i="3"/>
  <c r="M222" i="3"/>
  <c r="L222" i="3"/>
  <c r="K222" i="3"/>
  <c r="F222" i="3"/>
  <c r="E222" i="3"/>
  <c r="D222" i="3"/>
  <c r="AD221" i="3"/>
  <c r="AC221" i="3"/>
  <c r="AB221" i="3"/>
  <c r="AA221" i="3"/>
  <c r="Z221" i="3"/>
  <c r="AD220" i="3"/>
  <c r="I220" i="3" s="1"/>
  <c r="AC220" i="3"/>
  <c r="H220" i="3" s="1"/>
  <c r="AB220" i="3"/>
  <c r="AA220" i="3"/>
  <c r="Z220" i="3"/>
  <c r="O220" i="3"/>
  <c r="AD219" i="3"/>
  <c r="I219" i="3" s="1"/>
  <c r="AC219" i="3"/>
  <c r="H219" i="3" s="1"/>
  <c r="AB219" i="3"/>
  <c r="AA219" i="3"/>
  <c r="Z219" i="3"/>
  <c r="O219" i="3"/>
  <c r="AD218" i="3"/>
  <c r="I218" i="3" s="1"/>
  <c r="AC218" i="3"/>
  <c r="H218" i="3" s="1"/>
  <c r="AB218" i="3"/>
  <c r="AA218" i="3"/>
  <c r="Z218" i="3"/>
  <c r="O218" i="3"/>
  <c r="AD217" i="3"/>
  <c r="I217" i="3" s="1"/>
  <c r="AC217" i="3"/>
  <c r="H217" i="3" s="1"/>
  <c r="AB217" i="3"/>
  <c r="AA217" i="3"/>
  <c r="Z217" i="3"/>
  <c r="O217" i="3"/>
  <c r="AD216" i="3"/>
  <c r="I216" i="3" s="1"/>
  <c r="AC216" i="3"/>
  <c r="H216" i="3" s="1"/>
  <c r="AB216" i="3"/>
  <c r="AA216" i="3"/>
  <c r="Z216" i="3"/>
  <c r="O216" i="3"/>
  <c r="AD215" i="3"/>
  <c r="I215" i="3" s="1"/>
  <c r="AC215" i="3"/>
  <c r="H215" i="3" s="1"/>
  <c r="AB215" i="3"/>
  <c r="AA215" i="3"/>
  <c r="Z215" i="3"/>
  <c r="O215" i="3"/>
  <c r="AD214" i="3"/>
  <c r="I214" i="3" s="1"/>
  <c r="AC214" i="3"/>
  <c r="H214" i="3" s="1"/>
  <c r="AB214" i="3"/>
  <c r="AA214" i="3"/>
  <c r="Z214" i="3"/>
  <c r="O214" i="3"/>
  <c r="AD213" i="3"/>
  <c r="I213" i="3" s="1"/>
  <c r="AC213" i="3"/>
  <c r="H213" i="3" s="1"/>
  <c r="AB213" i="3"/>
  <c r="AA213" i="3"/>
  <c r="Z213" i="3"/>
  <c r="O213" i="3"/>
  <c r="AD212" i="3"/>
  <c r="I212" i="3" s="1"/>
  <c r="AC212" i="3"/>
  <c r="H212" i="3" s="1"/>
  <c r="AB212" i="3"/>
  <c r="AA212" i="3"/>
  <c r="Z212" i="3"/>
  <c r="O212" i="3"/>
  <c r="AD211" i="3"/>
  <c r="I211" i="3" s="1"/>
  <c r="AC211" i="3"/>
  <c r="H211" i="3" s="1"/>
  <c r="AB211" i="3"/>
  <c r="AA211" i="3"/>
  <c r="Z211" i="3"/>
  <c r="O211" i="3"/>
  <c r="AD210" i="3"/>
  <c r="I210" i="3" s="1"/>
  <c r="AC210" i="3"/>
  <c r="H210" i="3" s="1"/>
  <c r="AB210" i="3"/>
  <c r="AA210" i="3"/>
  <c r="Z210" i="3"/>
  <c r="O210" i="3"/>
  <c r="AD209" i="3"/>
  <c r="I209" i="3" s="1"/>
  <c r="AC209" i="3"/>
  <c r="H209" i="3" s="1"/>
  <c r="AB209" i="3"/>
  <c r="AA209" i="3"/>
  <c r="Z209" i="3"/>
  <c r="O209" i="3"/>
  <c r="AD208" i="3"/>
  <c r="I208" i="3" s="1"/>
  <c r="AC208" i="3"/>
  <c r="H208" i="3" s="1"/>
  <c r="AB208" i="3"/>
  <c r="AA208" i="3"/>
  <c r="Z208" i="3"/>
  <c r="O208" i="3"/>
  <c r="AD207" i="3"/>
  <c r="I207" i="3" s="1"/>
  <c r="AC207" i="3"/>
  <c r="H207" i="3" s="1"/>
  <c r="AB207" i="3"/>
  <c r="AA207" i="3"/>
  <c r="Z207" i="3"/>
  <c r="O207" i="3"/>
  <c r="AD206" i="3"/>
  <c r="I206" i="3" s="1"/>
  <c r="AC206" i="3"/>
  <c r="H206" i="3" s="1"/>
  <c r="AB206" i="3"/>
  <c r="AA206" i="3"/>
  <c r="Z206" i="3"/>
  <c r="O206" i="3"/>
  <c r="AD205" i="3"/>
  <c r="I205" i="3" s="1"/>
  <c r="AC205" i="3"/>
  <c r="H205" i="3" s="1"/>
  <c r="AB205" i="3"/>
  <c r="AA205" i="3"/>
  <c r="Z205" i="3"/>
  <c r="O205" i="3"/>
  <c r="AD204" i="3"/>
  <c r="I204" i="3" s="1"/>
  <c r="AC204" i="3"/>
  <c r="H204" i="3" s="1"/>
  <c r="AB204" i="3"/>
  <c r="AA204" i="3"/>
  <c r="Z204" i="3"/>
  <c r="O204" i="3"/>
  <c r="AD203" i="3"/>
  <c r="I203" i="3" s="1"/>
  <c r="AC203" i="3"/>
  <c r="H203" i="3" s="1"/>
  <c r="AB203" i="3"/>
  <c r="AA203" i="3"/>
  <c r="Z203" i="3"/>
  <c r="O203" i="3"/>
  <c r="AD202" i="3"/>
  <c r="I202" i="3" s="1"/>
  <c r="AC202" i="3"/>
  <c r="H202" i="3" s="1"/>
  <c r="AB202" i="3"/>
  <c r="AA202" i="3"/>
  <c r="Z202" i="3"/>
  <c r="O202" i="3"/>
  <c r="AD201" i="3"/>
  <c r="I201" i="3" s="1"/>
  <c r="AC201" i="3"/>
  <c r="H201" i="3" s="1"/>
  <c r="AB201" i="3"/>
  <c r="AA201" i="3"/>
  <c r="Z201" i="3"/>
  <c r="O201" i="3"/>
  <c r="AD200" i="3"/>
  <c r="I200" i="3" s="1"/>
  <c r="AC200" i="3"/>
  <c r="H200" i="3" s="1"/>
  <c r="AB200" i="3"/>
  <c r="AA200" i="3"/>
  <c r="Z200" i="3"/>
  <c r="O200" i="3"/>
  <c r="AD199" i="3"/>
  <c r="I199" i="3" s="1"/>
  <c r="AC199" i="3"/>
  <c r="H199" i="3" s="1"/>
  <c r="AB199" i="3"/>
  <c r="AA199" i="3"/>
  <c r="Z199" i="3"/>
  <c r="O199" i="3"/>
  <c r="AD198" i="3"/>
  <c r="I198" i="3" s="1"/>
  <c r="AC198" i="3"/>
  <c r="H198" i="3" s="1"/>
  <c r="AB198" i="3"/>
  <c r="AA198" i="3"/>
  <c r="Z198" i="3"/>
  <c r="O198" i="3"/>
  <c r="AD197" i="3"/>
  <c r="I197" i="3" s="1"/>
  <c r="AC197" i="3"/>
  <c r="H197" i="3" s="1"/>
  <c r="AB197" i="3"/>
  <c r="AA197" i="3"/>
  <c r="Z197" i="3"/>
  <c r="O197" i="3"/>
  <c r="AD196" i="3"/>
  <c r="I196" i="3" s="1"/>
  <c r="AC196" i="3"/>
  <c r="H196" i="3" s="1"/>
  <c r="AB196" i="3"/>
  <c r="AA196" i="3"/>
  <c r="Z196" i="3"/>
  <c r="O196" i="3"/>
  <c r="AD195" i="3"/>
  <c r="I195" i="3" s="1"/>
  <c r="AC195" i="3"/>
  <c r="H195" i="3" s="1"/>
  <c r="AB195" i="3"/>
  <c r="AA195" i="3"/>
  <c r="Z195" i="3"/>
  <c r="O195" i="3"/>
  <c r="AD194" i="3"/>
  <c r="I194" i="3" s="1"/>
  <c r="AC194" i="3"/>
  <c r="H194" i="3" s="1"/>
  <c r="AB194" i="3"/>
  <c r="AA194" i="3"/>
  <c r="Z194" i="3"/>
  <c r="O194" i="3"/>
  <c r="AD193" i="3"/>
  <c r="I193" i="3" s="1"/>
  <c r="AC193" i="3"/>
  <c r="H193" i="3" s="1"/>
  <c r="AB193" i="3"/>
  <c r="AA193" i="3"/>
  <c r="Z193" i="3"/>
  <c r="O193" i="3"/>
  <c r="AD192" i="3"/>
  <c r="I192" i="3" s="1"/>
  <c r="AC192" i="3"/>
  <c r="H192" i="3" s="1"/>
  <c r="AB192" i="3"/>
  <c r="AA192" i="3"/>
  <c r="Z192" i="3"/>
  <c r="O192" i="3"/>
  <c r="AD191" i="3"/>
  <c r="I191" i="3" s="1"/>
  <c r="AC191" i="3"/>
  <c r="H191" i="3" s="1"/>
  <c r="AB191" i="3"/>
  <c r="AA191" i="3"/>
  <c r="Z191" i="3"/>
  <c r="O191" i="3"/>
  <c r="AD190" i="3"/>
  <c r="I190" i="3" s="1"/>
  <c r="AC190" i="3"/>
  <c r="H190" i="3" s="1"/>
  <c r="AB190" i="3"/>
  <c r="AA190" i="3"/>
  <c r="Z190" i="3"/>
  <c r="O190" i="3"/>
  <c r="AD189" i="3"/>
  <c r="I189" i="3" s="1"/>
  <c r="AC189" i="3"/>
  <c r="H189" i="3" s="1"/>
  <c r="AB189" i="3"/>
  <c r="AA189" i="3"/>
  <c r="Z189" i="3"/>
  <c r="O189" i="3"/>
  <c r="AD188" i="3"/>
  <c r="I188" i="3" s="1"/>
  <c r="AC188" i="3"/>
  <c r="H188" i="3" s="1"/>
  <c r="AB188" i="3"/>
  <c r="AA188" i="3"/>
  <c r="Z188" i="3"/>
  <c r="O188" i="3"/>
  <c r="AD187" i="3"/>
  <c r="I187" i="3" s="1"/>
  <c r="AC187" i="3"/>
  <c r="H187" i="3" s="1"/>
  <c r="AB187" i="3"/>
  <c r="AA187" i="3"/>
  <c r="Z187" i="3"/>
  <c r="O187" i="3"/>
  <c r="AD186" i="3"/>
  <c r="I186" i="3" s="1"/>
  <c r="AC186" i="3"/>
  <c r="H186" i="3" s="1"/>
  <c r="AB186" i="3"/>
  <c r="AA186" i="3"/>
  <c r="Z186" i="3"/>
  <c r="O186" i="3"/>
  <c r="AD185" i="3"/>
  <c r="I185" i="3" s="1"/>
  <c r="AC185" i="3"/>
  <c r="H185" i="3" s="1"/>
  <c r="AB185" i="3"/>
  <c r="AA185" i="3"/>
  <c r="Z185" i="3"/>
  <c r="O185" i="3"/>
  <c r="AD184" i="3"/>
  <c r="I184" i="3" s="1"/>
  <c r="AC184" i="3"/>
  <c r="H184" i="3" s="1"/>
  <c r="AB184" i="3"/>
  <c r="AA184" i="3"/>
  <c r="Z184" i="3"/>
  <c r="O184" i="3"/>
  <c r="AD183" i="3"/>
  <c r="I183" i="3" s="1"/>
  <c r="AC183" i="3"/>
  <c r="H183" i="3" s="1"/>
  <c r="AB183" i="3"/>
  <c r="AA183" i="3"/>
  <c r="Z183" i="3"/>
  <c r="O183" i="3"/>
  <c r="AD182" i="3"/>
  <c r="I182" i="3" s="1"/>
  <c r="AC182" i="3"/>
  <c r="H182" i="3" s="1"/>
  <c r="AB182" i="3"/>
  <c r="AA182" i="3"/>
  <c r="Z182" i="3"/>
  <c r="O182" i="3"/>
  <c r="AD181" i="3"/>
  <c r="I181" i="3" s="1"/>
  <c r="AC181" i="3"/>
  <c r="H181" i="3" s="1"/>
  <c r="AB181" i="3"/>
  <c r="AA181" i="3"/>
  <c r="Z181" i="3"/>
  <c r="O181" i="3"/>
  <c r="AD180" i="3"/>
  <c r="I180" i="3" s="1"/>
  <c r="AC180" i="3"/>
  <c r="H180" i="3" s="1"/>
  <c r="AB180" i="3"/>
  <c r="AA180" i="3"/>
  <c r="Z180" i="3"/>
  <c r="O180" i="3"/>
  <c r="AD179" i="3"/>
  <c r="I179" i="3" s="1"/>
  <c r="AC179" i="3"/>
  <c r="H179" i="3" s="1"/>
  <c r="AB179" i="3"/>
  <c r="AA179" i="3"/>
  <c r="Z179" i="3"/>
  <c r="O179" i="3"/>
  <c r="AD178" i="3"/>
  <c r="I178" i="3" s="1"/>
  <c r="AC178" i="3"/>
  <c r="AB178" i="3"/>
  <c r="AA178" i="3"/>
  <c r="Z178" i="3"/>
  <c r="O178" i="3"/>
  <c r="H178" i="3"/>
  <c r="AD177" i="3"/>
  <c r="I177" i="3" s="1"/>
  <c r="AC177" i="3"/>
  <c r="H177" i="3" s="1"/>
  <c r="AB177" i="3"/>
  <c r="AA177" i="3"/>
  <c r="Z177" i="3"/>
  <c r="O177" i="3"/>
  <c r="AD176" i="3"/>
  <c r="I176" i="3" s="1"/>
  <c r="AC176" i="3"/>
  <c r="H176" i="3" s="1"/>
  <c r="AB176" i="3"/>
  <c r="AA176" i="3"/>
  <c r="Z176" i="3"/>
  <c r="O176" i="3"/>
  <c r="AD175" i="3"/>
  <c r="I175" i="3" s="1"/>
  <c r="AC175" i="3"/>
  <c r="H175" i="3" s="1"/>
  <c r="AB175" i="3"/>
  <c r="AA175" i="3"/>
  <c r="Z175" i="3"/>
  <c r="O175" i="3"/>
  <c r="AD174" i="3"/>
  <c r="I174" i="3" s="1"/>
  <c r="AC174" i="3"/>
  <c r="H174" i="3" s="1"/>
  <c r="AB174" i="3"/>
  <c r="AA174" i="3"/>
  <c r="Z174" i="3"/>
  <c r="O174" i="3"/>
  <c r="AD173" i="3"/>
  <c r="I173" i="3" s="1"/>
  <c r="AC173" i="3"/>
  <c r="H173" i="3" s="1"/>
  <c r="AB173" i="3"/>
  <c r="AA173" i="3"/>
  <c r="Z173" i="3"/>
  <c r="O173" i="3"/>
  <c r="AD172" i="3"/>
  <c r="I172" i="3" s="1"/>
  <c r="AC172" i="3"/>
  <c r="H172" i="3" s="1"/>
  <c r="AB172" i="3"/>
  <c r="AA172" i="3"/>
  <c r="Z172" i="3"/>
  <c r="O172" i="3"/>
  <c r="AD171" i="3"/>
  <c r="I171" i="3" s="1"/>
  <c r="AC171" i="3"/>
  <c r="H171" i="3" s="1"/>
  <c r="AB171" i="3"/>
  <c r="AA171" i="3"/>
  <c r="Z171" i="3"/>
  <c r="O171" i="3"/>
  <c r="AD170" i="3"/>
  <c r="I170" i="3" s="1"/>
  <c r="AC170" i="3"/>
  <c r="AB170" i="3"/>
  <c r="AA170" i="3"/>
  <c r="Z170" i="3"/>
  <c r="O170" i="3"/>
  <c r="H170" i="3"/>
  <c r="AD169" i="3"/>
  <c r="I169" i="3" s="1"/>
  <c r="AC169" i="3"/>
  <c r="H169" i="3" s="1"/>
  <c r="AB169" i="3"/>
  <c r="AA169" i="3"/>
  <c r="Z169" i="3"/>
  <c r="O169" i="3"/>
  <c r="AD168" i="3"/>
  <c r="I168" i="3" s="1"/>
  <c r="AC168" i="3"/>
  <c r="H168" i="3" s="1"/>
  <c r="AB168" i="3"/>
  <c r="AA168" i="3"/>
  <c r="Z168" i="3"/>
  <c r="O168" i="3"/>
  <c r="AD167" i="3"/>
  <c r="I167" i="3" s="1"/>
  <c r="AC167" i="3"/>
  <c r="H167" i="3" s="1"/>
  <c r="AB167" i="3"/>
  <c r="AA167" i="3"/>
  <c r="Z167" i="3"/>
  <c r="O167" i="3"/>
  <c r="AD166" i="3"/>
  <c r="I166" i="3" s="1"/>
  <c r="AC166" i="3"/>
  <c r="H166" i="3" s="1"/>
  <c r="AB166" i="3"/>
  <c r="AA166" i="3"/>
  <c r="Z166" i="3"/>
  <c r="O166" i="3"/>
  <c r="AD165" i="3"/>
  <c r="I165" i="3" s="1"/>
  <c r="AC165" i="3"/>
  <c r="H165" i="3" s="1"/>
  <c r="AB165" i="3"/>
  <c r="AA165" i="3"/>
  <c r="Z165" i="3"/>
  <c r="O165" i="3"/>
  <c r="AD164" i="3"/>
  <c r="I164" i="3" s="1"/>
  <c r="AC164" i="3"/>
  <c r="H164" i="3" s="1"/>
  <c r="AB164" i="3"/>
  <c r="AA164" i="3"/>
  <c r="Z164" i="3"/>
  <c r="O164" i="3"/>
  <c r="AD163" i="3"/>
  <c r="I163" i="3" s="1"/>
  <c r="AC163" i="3"/>
  <c r="H163" i="3" s="1"/>
  <c r="AB163" i="3"/>
  <c r="AA163" i="3"/>
  <c r="Z163" i="3"/>
  <c r="O163" i="3"/>
  <c r="AD162" i="3"/>
  <c r="I162" i="3" s="1"/>
  <c r="AC162" i="3"/>
  <c r="H162" i="3" s="1"/>
  <c r="AB162" i="3"/>
  <c r="AA162" i="3"/>
  <c r="Z162" i="3"/>
  <c r="O162" i="3"/>
  <c r="AD161" i="3"/>
  <c r="AC161" i="3"/>
  <c r="H161" i="3" s="1"/>
  <c r="AB161" i="3"/>
  <c r="AA161" i="3"/>
  <c r="Z161" i="3"/>
  <c r="O161" i="3"/>
  <c r="I161" i="3"/>
  <c r="AD160" i="3"/>
  <c r="I160" i="3" s="1"/>
  <c r="AC160" i="3"/>
  <c r="H160" i="3" s="1"/>
  <c r="AB160" i="3"/>
  <c r="AA160" i="3"/>
  <c r="Z160" i="3"/>
  <c r="O160" i="3"/>
  <c r="AD159" i="3"/>
  <c r="I159" i="3" s="1"/>
  <c r="AC159" i="3"/>
  <c r="H159" i="3" s="1"/>
  <c r="AB159" i="3"/>
  <c r="AA159" i="3"/>
  <c r="Z159" i="3"/>
  <c r="O159" i="3"/>
  <c r="AD158" i="3"/>
  <c r="I158" i="3" s="1"/>
  <c r="AC158" i="3"/>
  <c r="H158" i="3" s="1"/>
  <c r="AB158" i="3"/>
  <c r="AA158" i="3"/>
  <c r="Z158" i="3"/>
  <c r="O158" i="3"/>
  <c r="AD157" i="3"/>
  <c r="I157" i="3" s="1"/>
  <c r="AC157" i="3"/>
  <c r="H157" i="3" s="1"/>
  <c r="AB157" i="3"/>
  <c r="AA157" i="3"/>
  <c r="Z157" i="3"/>
  <c r="O157" i="3"/>
  <c r="AD156" i="3"/>
  <c r="I156" i="3" s="1"/>
  <c r="AC156" i="3"/>
  <c r="H156" i="3" s="1"/>
  <c r="AB156" i="3"/>
  <c r="AA156" i="3"/>
  <c r="Z156" i="3"/>
  <c r="O156" i="3"/>
  <c r="AD155" i="3"/>
  <c r="I155" i="3" s="1"/>
  <c r="AC155" i="3"/>
  <c r="H155" i="3" s="1"/>
  <c r="AB155" i="3"/>
  <c r="AA155" i="3"/>
  <c r="Z155" i="3"/>
  <c r="O155" i="3"/>
  <c r="AD154" i="3"/>
  <c r="I154" i="3" s="1"/>
  <c r="AC154" i="3"/>
  <c r="H154" i="3" s="1"/>
  <c r="AB154" i="3"/>
  <c r="AA154" i="3"/>
  <c r="Z154" i="3"/>
  <c r="O154" i="3"/>
  <c r="AD153" i="3"/>
  <c r="I153" i="3" s="1"/>
  <c r="AC153" i="3"/>
  <c r="H153" i="3" s="1"/>
  <c r="AB153" i="3"/>
  <c r="AA153" i="3"/>
  <c r="Z153" i="3"/>
  <c r="O153" i="3"/>
  <c r="AD152" i="3"/>
  <c r="I152" i="3" s="1"/>
  <c r="AC152" i="3"/>
  <c r="H152" i="3" s="1"/>
  <c r="AB152" i="3"/>
  <c r="AA152" i="3"/>
  <c r="Z152" i="3"/>
  <c r="O152" i="3"/>
  <c r="AD151" i="3"/>
  <c r="I151" i="3" s="1"/>
  <c r="AC151" i="3"/>
  <c r="H151" i="3" s="1"/>
  <c r="AB151" i="3"/>
  <c r="AA151" i="3"/>
  <c r="Z151" i="3"/>
  <c r="O151" i="3"/>
  <c r="AD150" i="3"/>
  <c r="I150" i="3" s="1"/>
  <c r="AC150" i="3"/>
  <c r="H150" i="3" s="1"/>
  <c r="AB150" i="3"/>
  <c r="AA150" i="3"/>
  <c r="Z150" i="3"/>
  <c r="O150" i="3"/>
  <c r="AD149" i="3"/>
  <c r="I149" i="3" s="1"/>
  <c r="AC149" i="3"/>
  <c r="H149" i="3" s="1"/>
  <c r="AB149" i="3"/>
  <c r="AA149" i="3"/>
  <c r="Z149" i="3"/>
  <c r="O149" i="3"/>
  <c r="AD148" i="3"/>
  <c r="I148" i="3" s="1"/>
  <c r="AC148" i="3"/>
  <c r="H148" i="3" s="1"/>
  <c r="AB148" i="3"/>
  <c r="AA148" i="3"/>
  <c r="Z148" i="3"/>
  <c r="O148" i="3"/>
  <c r="AD147" i="3"/>
  <c r="I147" i="3" s="1"/>
  <c r="AC147" i="3"/>
  <c r="H147" i="3" s="1"/>
  <c r="AB147" i="3"/>
  <c r="AA147" i="3"/>
  <c r="Z147" i="3"/>
  <c r="O147" i="3"/>
  <c r="AD146" i="3"/>
  <c r="I146" i="3" s="1"/>
  <c r="AC146" i="3"/>
  <c r="H146" i="3" s="1"/>
  <c r="AB146" i="3"/>
  <c r="AA146" i="3"/>
  <c r="Z146" i="3"/>
  <c r="O146" i="3"/>
  <c r="AD145" i="3"/>
  <c r="I145" i="3" s="1"/>
  <c r="AC145" i="3"/>
  <c r="H145" i="3" s="1"/>
  <c r="AB145" i="3"/>
  <c r="AA145" i="3"/>
  <c r="Z145" i="3"/>
  <c r="O145" i="3"/>
  <c r="AD144" i="3"/>
  <c r="I144" i="3" s="1"/>
  <c r="AC144" i="3"/>
  <c r="H144" i="3" s="1"/>
  <c r="AB144" i="3"/>
  <c r="AA144" i="3"/>
  <c r="Z144" i="3"/>
  <c r="O144" i="3"/>
  <c r="AD143" i="3"/>
  <c r="I143" i="3" s="1"/>
  <c r="AC143" i="3"/>
  <c r="H143" i="3" s="1"/>
  <c r="AB143" i="3"/>
  <c r="AA143" i="3"/>
  <c r="Z143" i="3"/>
  <c r="O143" i="3"/>
  <c r="AD142" i="3"/>
  <c r="I142" i="3" s="1"/>
  <c r="AC142" i="3"/>
  <c r="H142" i="3" s="1"/>
  <c r="AB142" i="3"/>
  <c r="AA142" i="3"/>
  <c r="Z142" i="3"/>
  <c r="O142" i="3"/>
  <c r="AD141" i="3"/>
  <c r="I141" i="3" s="1"/>
  <c r="AC141" i="3"/>
  <c r="H141" i="3" s="1"/>
  <c r="AB141" i="3"/>
  <c r="AA141" i="3"/>
  <c r="Z141" i="3"/>
  <c r="O141" i="3"/>
  <c r="AD140" i="3"/>
  <c r="I140" i="3" s="1"/>
  <c r="AC140" i="3"/>
  <c r="H140" i="3" s="1"/>
  <c r="AB140" i="3"/>
  <c r="AA140" i="3"/>
  <c r="Z140" i="3"/>
  <c r="O140" i="3"/>
  <c r="AD139" i="3"/>
  <c r="I139" i="3" s="1"/>
  <c r="AC139" i="3"/>
  <c r="H139" i="3" s="1"/>
  <c r="AB139" i="3"/>
  <c r="AA139" i="3"/>
  <c r="Z139" i="3"/>
  <c r="O139" i="3"/>
  <c r="AD138" i="3"/>
  <c r="I138" i="3" s="1"/>
  <c r="AC138" i="3"/>
  <c r="H138" i="3" s="1"/>
  <c r="AB138" i="3"/>
  <c r="AA138" i="3"/>
  <c r="Z138" i="3"/>
  <c r="O138" i="3"/>
  <c r="AD137" i="3"/>
  <c r="I137" i="3" s="1"/>
  <c r="AC137" i="3"/>
  <c r="H137" i="3" s="1"/>
  <c r="AB137" i="3"/>
  <c r="AA137" i="3"/>
  <c r="Z137" i="3"/>
  <c r="O137" i="3"/>
  <c r="AD136" i="3"/>
  <c r="I136" i="3" s="1"/>
  <c r="AC136" i="3"/>
  <c r="H136" i="3" s="1"/>
  <c r="AB136" i="3"/>
  <c r="AA136" i="3"/>
  <c r="Z136" i="3"/>
  <c r="O136" i="3"/>
  <c r="AD135" i="3"/>
  <c r="I135" i="3" s="1"/>
  <c r="AC135" i="3"/>
  <c r="H135" i="3" s="1"/>
  <c r="AB135" i="3"/>
  <c r="AA135" i="3"/>
  <c r="Z135" i="3"/>
  <c r="O135" i="3"/>
  <c r="AD134" i="3"/>
  <c r="I134" i="3" s="1"/>
  <c r="AC134" i="3"/>
  <c r="H134" i="3" s="1"/>
  <c r="AB134" i="3"/>
  <c r="AA134" i="3"/>
  <c r="Z134" i="3"/>
  <c r="O134" i="3"/>
  <c r="AD133" i="3"/>
  <c r="I133" i="3" s="1"/>
  <c r="AC133" i="3"/>
  <c r="H133" i="3" s="1"/>
  <c r="AB133" i="3"/>
  <c r="AA133" i="3"/>
  <c r="Z133" i="3"/>
  <c r="O133" i="3"/>
  <c r="C133" i="3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AD132" i="3"/>
  <c r="I132" i="3" s="1"/>
  <c r="AC132" i="3"/>
  <c r="H132" i="3" s="1"/>
  <c r="AB132" i="3"/>
  <c r="AA132" i="3"/>
  <c r="Z132" i="3"/>
  <c r="O132" i="3"/>
  <c r="AD131" i="3"/>
  <c r="I131" i="3" s="1"/>
  <c r="AC131" i="3"/>
  <c r="H131" i="3" s="1"/>
  <c r="AB131" i="3"/>
  <c r="AA131" i="3"/>
  <c r="Z131" i="3"/>
  <c r="O131" i="3"/>
  <c r="AD130" i="3"/>
  <c r="I130" i="3" s="1"/>
  <c r="AC130" i="3"/>
  <c r="H130" i="3" s="1"/>
  <c r="AB130" i="3"/>
  <c r="AA130" i="3"/>
  <c r="Z130" i="3"/>
  <c r="O130" i="3"/>
  <c r="AD129" i="3"/>
  <c r="I129" i="3" s="1"/>
  <c r="AC129" i="3"/>
  <c r="H129" i="3" s="1"/>
  <c r="AB129" i="3"/>
  <c r="AA129" i="3"/>
  <c r="Z129" i="3"/>
  <c r="O129" i="3"/>
  <c r="AD128" i="3"/>
  <c r="I128" i="3" s="1"/>
  <c r="AC128" i="3"/>
  <c r="H128" i="3" s="1"/>
  <c r="AB128" i="3"/>
  <c r="AA128" i="3"/>
  <c r="Z128" i="3"/>
  <c r="O128" i="3"/>
  <c r="AD127" i="3"/>
  <c r="I127" i="3" s="1"/>
  <c r="AC127" i="3"/>
  <c r="H127" i="3" s="1"/>
  <c r="AB127" i="3"/>
  <c r="AA127" i="3"/>
  <c r="Z127" i="3"/>
  <c r="O127" i="3"/>
  <c r="AD126" i="3"/>
  <c r="I126" i="3" s="1"/>
  <c r="AC126" i="3"/>
  <c r="H126" i="3" s="1"/>
  <c r="AB126" i="3"/>
  <c r="AA126" i="3"/>
  <c r="Z126" i="3"/>
  <c r="O126" i="3"/>
  <c r="AD125" i="3"/>
  <c r="I125" i="3" s="1"/>
  <c r="AC125" i="3"/>
  <c r="H125" i="3" s="1"/>
  <c r="AB125" i="3"/>
  <c r="AA125" i="3"/>
  <c r="Z125" i="3"/>
  <c r="O125" i="3"/>
  <c r="AD124" i="3"/>
  <c r="I124" i="3" s="1"/>
  <c r="AC124" i="3"/>
  <c r="H124" i="3" s="1"/>
  <c r="AB124" i="3"/>
  <c r="AA124" i="3"/>
  <c r="Z124" i="3"/>
  <c r="O124" i="3"/>
  <c r="AD123" i="3"/>
  <c r="I123" i="3" s="1"/>
  <c r="AC123" i="3"/>
  <c r="H123" i="3" s="1"/>
  <c r="AB123" i="3"/>
  <c r="AA123" i="3"/>
  <c r="Z123" i="3"/>
  <c r="O123" i="3"/>
  <c r="AD122" i="3"/>
  <c r="I122" i="3" s="1"/>
  <c r="AC122" i="3"/>
  <c r="H122" i="3" s="1"/>
  <c r="AB122" i="3"/>
  <c r="AA122" i="3"/>
  <c r="Z122" i="3"/>
  <c r="O122" i="3"/>
  <c r="AD121" i="3"/>
  <c r="I121" i="3" s="1"/>
  <c r="AC121" i="3"/>
  <c r="H121" i="3" s="1"/>
  <c r="AB121" i="3"/>
  <c r="AA121" i="3"/>
  <c r="Z121" i="3"/>
  <c r="O121" i="3"/>
  <c r="AD120" i="3"/>
  <c r="I120" i="3" s="1"/>
  <c r="AC120" i="3"/>
  <c r="H120" i="3" s="1"/>
  <c r="AB120" i="3"/>
  <c r="AA120" i="3"/>
  <c r="Z120" i="3"/>
  <c r="O120" i="3"/>
  <c r="AD119" i="3"/>
  <c r="I119" i="3" s="1"/>
  <c r="AC119" i="3"/>
  <c r="H119" i="3" s="1"/>
  <c r="AB119" i="3"/>
  <c r="AA119" i="3"/>
  <c r="Z119" i="3"/>
  <c r="O119" i="3"/>
  <c r="AD118" i="3"/>
  <c r="I118" i="3" s="1"/>
  <c r="AC118" i="3"/>
  <c r="H118" i="3" s="1"/>
  <c r="AB118" i="3"/>
  <c r="AA118" i="3"/>
  <c r="Z118" i="3"/>
  <c r="O118" i="3"/>
  <c r="AD117" i="3"/>
  <c r="I117" i="3" s="1"/>
  <c r="AC117" i="3"/>
  <c r="H117" i="3" s="1"/>
  <c r="AB117" i="3"/>
  <c r="AA117" i="3"/>
  <c r="Z117" i="3"/>
  <c r="O117" i="3"/>
  <c r="AD116" i="3"/>
  <c r="I116" i="3" s="1"/>
  <c r="AC116" i="3"/>
  <c r="H116" i="3" s="1"/>
  <c r="AB116" i="3"/>
  <c r="AA116" i="3"/>
  <c r="Z116" i="3"/>
  <c r="O116" i="3"/>
  <c r="AD115" i="3"/>
  <c r="I115" i="3" s="1"/>
  <c r="AC115" i="3"/>
  <c r="H115" i="3" s="1"/>
  <c r="AB115" i="3"/>
  <c r="AA115" i="3"/>
  <c r="Z115" i="3"/>
  <c r="O115" i="3"/>
  <c r="AD114" i="3"/>
  <c r="I114" i="3" s="1"/>
  <c r="AC114" i="3"/>
  <c r="H114" i="3" s="1"/>
  <c r="AB114" i="3"/>
  <c r="AA114" i="3"/>
  <c r="Z114" i="3"/>
  <c r="O114" i="3"/>
  <c r="AD113" i="3"/>
  <c r="I113" i="3" s="1"/>
  <c r="AC113" i="3"/>
  <c r="H113" i="3" s="1"/>
  <c r="AB113" i="3"/>
  <c r="AA113" i="3"/>
  <c r="Z113" i="3"/>
  <c r="O113" i="3"/>
  <c r="AD112" i="3"/>
  <c r="I112" i="3" s="1"/>
  <c r="AC112" i="3"/>
  <c r="H112" i="3" s="1"/>
  <c r="AB112" i="3"/>
  <c r="AA112" i="3"/>
  <c r="Z112" i="3"/>
  <c r="O112" i="3"/>
  <c r="AD111" i="3"/>
  <c r="I111" i="3" s="1"/>
  <c r="AC111" i="3"/>
  <c r="H111" i="3" s="1"/>
  <c r="AB111" i="3"/>
  <c r="AA111" i="3"/>
  <c r="Z111" i="3"/>
  <c r="O111" i="3"/>
  <c r="AD110" i="3"/>
  <c r="I110" i="3" s="1"/>
  <c r="AC110" i="3"/>
  <c r="H110" i="3" s="1"/>
  <c r="AB110" i="3"/>
  <c r="AA110" i="3"/>
  <c r="Z110" i="3"/>
  <c r="O110" i="3"/>
  <c r="AD109" i="3"/>
  <c r="I109" i="3" s="1"/>
  <c r="AC109" i="3"/>
  <c r="H109" i="3" s="1"/>
  <c r="AB109" i="3"/>
  <c r="AA109" i="3"/>
  <c r="Z109" i="3"/>
  <c r="O109" i="3"/>
  <c r="AD108" i="3"/>
  <c r="I108" i="3" s="1"/>
  <c r="AC108" i="3"/>
  <c r="H108" i="3" s="1"/>
  <c r="AB108" i="3"/>
  <c r="AA108" i="3"/>
  <c r="Z108" i="3"/>
  <c r="O108" i="3"/>
  <c r="AD107" i="3"/>
  <c r="I107" i="3" s="1"/>
  <c r="AC107" i="3"/>
  <c r="H107" i="3" s="1"/>
  <c r="AB107" i="3"/>
  <c r="AA107" i="3"/>
  <c r="Z107" i="3"/>
  <c r="O107" i="3"/>
  <c r="AD106" i="3"/>
  <c r="I106" i="3" s="1"/>
  <c r="AC106" i="3"/>
  <c r="H106" i="3" s="1"/>
  <c r="AB106" i="3"/>
  <c r="AA106" i="3"/>
  <c r="Z106" i="3"/>
  <c r="O106" i="3"/>
  <c r="AD105" i="3"/>
  <c r="I105" i="3" s="1"/>
  <c r="AC105" i="3"/>
  <c r="H105" i="3" s="1"/>
  <c r="AB105" i="3"/>
  <c r="AA105" i="3"/>
  <c r="Z105" i="3"/>
  <c r="O105" i="3"/>
  <c r="AD104" i="3"/>
  <c r="I104" i="3" s="1"/>
  <c r="AC104" i="3"/>
  <c r="H104" i="3" s="1"/>
  <c r="AB104" i="3"/>
  <c r="AA104" i="3"/>
  <c r="Z104" i="3"/>
  <c r="O104" i="3"/>
  <c r="AD103" i="3"/>
  <c r="I103" i="3" s="1"/>
  <c r="AC103" i="3"/>
  <c r="H103" i="3" s="1"/>
  <c r="AB103" i="3"/>
  <c r="AA103" i="3"/>
  <c r="Z103" i="3"/>
  <c r="O103" i="3"/>
  <c r="AD102" i="3"/>
  <c r="I102" i="3" s="1"/>
  <c r="AC102" i="3"/>
  <c r="H102" i="3" s="1"/>
  <c r="AB102" i="3"/>
  <c r="AA102" i="3"/>
  <c r="Z102" i="3"/>
  <c r="O102" i="3"/>
  <c r="AD101" i="3"/>
  <c r="I101" i="3" s="1"/>
  <c r="AC101" i="3"/>
  <c r="H101" i="3" s="1"/>
  <c r="AB101" i="3"/>
  <c r="AA101" i="3"/>
  <c r="Z101" i="3"/>
  <c r="O101" i="3"/>
  <c r="AD100" i="3"/>
  <c r="I100" i="3" s="1"/>
  <c r="AC100" i="3"/>
  <c r="H100" i="3" s="1"/>
  <c r="AB100" i="3"/>
  <c r="AA100" i="3"/>
  <c r="Z100" i="3"/>
  <c r="O100" i="3"/>
  <c r="AD99" i="3"/>
  <c r="I99" i="3" s="1"/>
  <c r="AC99" i="3"/>
  <c r="H99" i="3" s="1"/>
  <c r="AB99" i="3"/>
  <c r="AA99" i="3"/>
  <c r="Z99" i="3"/>
  <c r="O99" i="3"/>
  <c r="AD98" i="3"/>
  <c r="I98" i="3" s="1"/>
  <c r="AC98" i="3"/>
  <c r="H98" i="3" s="1"/>
  <c r="AB98" i="3"/>
  <c r="AA98" i="3"/>
  <c r="Z98" i="3"/>
  <c r="O98" i="3"/>
  <c r="AD97" i="3"/>
  <c r="I97" i="3" s="1"/>
  <c r="AC97" i="3"/>
  <c r="H97" i="3" s="1"/>
  <c r="AB97" i="3"/>
  <c r="AA97" i="3"/>
  <c r="Z97" i="3"/>
  <c r="O97" i="3"/>
  <c r="AD96" i="3"/>
  <c r="I96" i="3" s="1"/>
  <c r="AC96" i="3"/>
  <c r="H96" i="3" s="1"/>
  <c r="AB96" i="3"/>
  <c r="AA96" i="3"/>
  <c r="Z96" i="3"/>
  <c r="O96" i="3"/>
  <c r="AD95" i="3"/>
  <c r="I95" i="3" s="1"/>
  <c r="AC95" i="3"/>
  <c r="H95" i="3" s="1"/>
  <c r="AB95" i="3"/>
  <c r="AA95" i="3"/>
  <c r="Z95" i="3"/>
  <c r="O95" i="3"/>
  <c r="AD94" i="3"/>
  <c r="I94" i="3" s="1"/>
  <c r="AC94" i="3"/>
  <c r="H94" i="3" s="1"/>
  <c r="AB94" i="3"/>
  <c r="AA94" i="3"/>
  <c r="Z94" i="3"/>
  <c r="O94" i="3"/>
  <c r="AD93" i="3"/>
  <c r="I93" i="3" s="1"/>
  <c r="AC93" i="3"/>
  <c r="H93" i="3" s="1"/>
  <c r="AB93" i="3"/>
  <c r="AA93" i="3"/>
  <c r="Z93" i="3"/>
  <c r="O93" i="3"/>
  <c r="AD92" i="3"/>
  <c r="I92" i="3" s="1"/>
  <c r="AC92" i="3"/>
  <c r="H92" i="3" s="1"/>
  <c r="AB92" i="3"/>
  <c r="AA92" i="3"/>
  <c r="Z92" i="3"/>
  <c r="O92" i="3"/>
  <c r="AD91" i="3"/>
  <c r="I91" i="3" s="1"/>
  <c r="AC91" i="3"/>
  <c r="H91" i="3" s="1"/>
  <c r="AB91" i="3"/>
  <c r="AA91" i="3"/>
  <c r="Z91" i="3"/>
  <c r="O91" i="3"/>
  <c r="C91" i="3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AD90" i="3"/>
  <c r="I90" i="3" s="1"/>
  <c r="AC90" i="3"/>
  <c r="H90" i="3" s="1"/>
  <c r="AB90" i="3"/>
  <c r="AA90" i="3"/>
  <c r="Z90" i="3"/>
  <c r="O90" i="3"/>
  <c r="AD89" i="3"/>
  <c r="I89" i="3" s="1"/>
  <c r="AC89" i="3"/>
  <c r="H89" i="3" s="1"/>
  <c r="AB89" i="3"/>
  <c r="AA89" i="3"/>
  <c r="Z89" i="3"/>
  <c r="AD49" i="3"/>
  <c r="I49" i="3" s="1"/>
  <c r="AC49" i="3"/>
  <c r="AB49" i="3"/>
  <c r="AA49" i="3"/>
  <c r="O49" i="3"/>
  <c r="Z49" i="3" s="1"/>
  <c r="AD48" i="3"/>
  <c r="I48" i="3" s="1"/>
  <c r="AC48" i="3"/>
  <c r="AB48" i="3"/>
  <c r="AA48" i="3"/>
  <c r="O48" i="3"/>
  <c r="Z48" i="3" s="1"/>
  <c r="AD47" i="3"/>
  <c r="I47" i="3" s="1"/>
  <c r="AC47" i="3"/>
  <c r="AB47" i="3"/>
  <c r="AA47" i="3"/>
  <c r="O47" i="3"/>
  <c r="Z47" i="3" s="1"/>
  <c r="AD46" i="3"/>
  <c r="I46" i="3" s="1"/>
  <c r="AC46" i="3"/>
  <c r="AB46" i="3"/>
  <c r="AA46" i="3"/>
  <c r="O46" i="3"/>
  <c r="Z46" i="3" s="1"/>
  <c r="AD45" i="3"/>
  <c r="I45" i="3" s="1"/>
  <c r="AC45" i="3"/>
  <c r="AB45" i="3"/>
  <c r="AA45" i="3"/>
  <c r="O45" i="3"/>
  <c r="Z45" i="3" s="1"/>
  <c r="AD44" i="3"/>
  <c r="I44" i="3" s="1"/>
  <c r="AC44" i="3"/>
  <c r="AB44" i="3"/>
  <c r="AA44" i="3"/>
  <c r="O44" i="3"/>
  <c r="Z44" i="3" s="1"/>
  <c r="AD43" i="3"/>
  <c r="I43" i="3" s="1"/>
  <c r="AC43" i="3"/>
  <c r="AB43" i="3"/>
  <c r="AA43" i="3"/>
  <c r="O43" i="3"/>
  <c r="Z43" i="3" s="1"/>
  <c r="AD42" i="3"/>
  <c r="I42" i="3" s="1"/>
  <c r="AC42" i="3"/>
  <c r="AB42" i="3"/>
  <c r="AA42" i="3"/>
  <c r="O42" i="3"/>
  <c r="Z42" i="3" s="1"/>
  <c r="AD41" i="3"/>
  <c r="I41" i="3" s="1"/>
  <c r="AC41" i="3"/>
  <c r="AB41" i="3"/>
  <c r="AA41" i="3"/>
  <c r="O41" i="3"/>
  <c r="Z41" i="3" s="1"/>
  <c r="AD40" i="3"/>
  <c r="I40" i="3" s="1"/>
  <c r="AC40" i="3"/>
  <c r="AB40" i="3"/>
  <c r="AA40" i="3"/>
  <c r="O40" i="3"/>
  <c r="Z40" i="3" s="1"/>
  <c r="AD39" i="3"/>
  <c r="I39" i="3" s="1"/>
  <c r="AC39" i="3"/>
  <c r="AB39" i="3"/>
  <c r="AA39" i="3"/>
  <c r="O39" i="3"/>
  <c r="Z39" i="3" s="1"/>
  <c r="AD38" i="3"/>
  <c r="I38" i="3" s="1"/>
  <c r="AC38" i="3"/>
  <c r="AB38" i="3"/>
  <c r="AA38" i="3"/>
  <c r="O38" i="3"/>
  <c r="Z38" i="3" s="1"/>
  <c r="AD37" i="3"/>
  <c r="I37" i="3" s="1"/>
  <c r="AC37" i="3"/>
  <c r="AB37" i="3"/>
  <c r="AA37" i="3"/>
  <c r="O37" i="3"/>
  <c r="Z37" i="3" s="1"/>
  <c r="AD36" i="3"/>
  <c r="I36" i="3" s="1"/>
  <c r="AC36" i="3"/>
  <c r="AB36" i="3"/>
  <c r="AA36" i="3"/>
  <c r="O36" i="3"/>
  <c r="Z36" i="3" s="1"/>
  <c r="AD35" i="3"/>
  <c r="I35" i="3" s="1"/>
  <c r="AC35" i="3"/>
  <c r="AB35" i="3"/>
  <c r="AA35" i="3"/>
  <c r="O35" i="3"/>
  <c r="Z35" i="3" s="1"/>
  <c r="AD34" i="3"/>
  <c r="I34" i="3" s="1"/>
  <c r="AC34" i="3"/>
  <c r="AB34" i="3"/>
  <c r="AA34" i="3"/>
  <c r="O34" i="3"/>
  <c r="Z34" i="3" s="1"/>
  <c r="AD33" i="3"/>
  <c r="I33" i="3" s="1"/>
  <c r="AC33" i="3"/>
  <c r="AB33" i="3"/>
  <c r="AA33" i="3"/>
  <c r="O33" i="3"/>
  <c r="Z33" i="3" s="1"/>
  <c r="AD32" i="3"/>
  <c r="I32" i="3" s="1"/>
  <c r="AC32" i="3"/>
  <c r="AB32" i="3"/>
  <c r="AA32" i="3"/>
  <c r="O32" i="3"/>
  <c r="Z32" i="3" s="1"/>
  <c r="AD31" i="3"/>
  <c r="I31" i="3" s="1"/>
  <c r="AC31" i="3"/>
  <c r="AB31" i="3"/>
  <c r="AA31" i="3"/>
  <c r="O31" i="3"/>
  <c r="Z31" i="3" s="1"/>
  <c r="AD30" i="3"/>
  <c r="I30" i="3" s="1"/>
  <c r="AC30" i="3"/>
  <c r="AB30" i="3"/>
  <c r="AA30" i="3"/>
  <c r="O30" i="3"/>
  <c r="Z30" i="3" s="1"/>
  <c r="AD29" i="3"/>
  <c r="I29" i="3" s="1"/>
  <c r="AC29" i="3"/>
  <c r="AB29" i="3"/>
  <c r="AA29" i="3"/>
  <c r="O29" i="3"/>
  <c r="Z29" i="3" s="1"/>
  <c r="AD28" i="3"/>
  <c r="I28" i="3" s="1"/>
  <c r="AC28" i="3"/>
  <c r="AB28" i="3"/>
  <c r="AA28" i="3"/>
  <c r="O28" i="3"/>
  <c r="Z28" i="3" s="1"/>
  <c r="AD27" i="3"/>
  <c r="I27" i="3" s="1"/>
  <c r="AC27" i="3"/>
  <c r="AB27" i="3"/>
  <c r="AA27" i="3"/>
  <c r="O27" i="3"/>
  <c r="Z27" i="3" s="1"/>
  <c r="AD26" i="3"/>
  <c r="I26" i="3" s="1"/>
  <c r="AC26" i="3"/>
  <c r="AB26" i="3"/>
  <c r="AA26" i="3"/>
  <c r="O26" i="3"/>
  <c r="Z26" i="3" s="1"/>
  <c r="AD25" i="3"/>
  <c r="I25" i="3" s="1"/>
  <c r="AC25" i="3"/>
  <c r="AB25" i="3"/>
  <c r="AA25" i="3"/>
  <c r="O25" i="3"/>
  <c r="Z25" i="3" s="1"/>
  <c r="AD24" i="3"/>
  <c r="I24" i="3" s="1"/>
  <c r="AC24" i="3"/>
  <c r="AB24" i="3"/>
  <c r="AA24" i="3"/>
  <c r="O24" i="3"/>
  <c r="Z24" i="3" s="1"/>
  <c r="AD23" i="3"/>
  <c r="I23" i="3" s="1"/>
  <c r="AC23" i="3"/>
  <c r="H23" i="3" s="1"/>
  <c r="AB23" i="3"/>
  <c r="AA23" i="3"/>
  <c r="O23" i="3"/>
  <c r="Z23" i="3" s="1"/>
  <c r="AD22" i="3"/>
  <c r="I22" i="3" s="1"/>
  <c r="AC22" i="3"/>
  <c r="AB22" i="3"/>
  <c r="AA22" i="3"/>
  <c r="O22" i="3"/>
  <c r="Z22" i="3" s="1"/>
  <c r="AD21" i="3"/>
  <c r="I21" i="3" s="1"/>
  <c r="AC21" i="3"/>
  <c r="AB21" i="3"/>
  <c r="AA21" i="3"/>
  <c r="O21" i="3"/>
  <c r="Z21" i="3" s="1"/>
  <c r="AD20" i="3"/>
  <c r="I20" i="3" s="1"/>
  <c r="AC20" i="3"/>
  <c r="H20" i="3" s="1"/>
  <c r="AB20" i="3"/>
  <c r="AA20" i="3"/>
  <c r="O20" i="3"/>
  <c r="Z20" i="3" s="1"/>
  <c r="AD19" i="3"/>
  <c r="I19" i="3" s="1"/>
  <c r="AC19" i="3"/>
  <c r="H19" i="3" s="1"/>
  <c r="AB19" i="3"/>
  <c r="AA19" i="3"/>
  <c r="O19" i="3"/>
  <c r="Z19" i="3" s="1"/>
  <c r="AD18" i="3"/>
  <c r="I18" i="3" s="1"/>
  <c r="AC18" i="3"/>
  <c r="H18" i="3" s="1"/>
  <c r="AB18" i="3"/>
  <c r="AA18" i="3"/>
  <c r="O18" i="3"/>
  <c r="Z18" i="3" s="1"/>
  <c r="AD17" i="3"/>
  <c r="I17" i="3" s="1"/>
  <c r="AC17" i="3"/>
  <c r="H17" i="3" s="1"/>
  <c r="AB17" i="3"/>
  <c r="AA17" i="3"/>
  <c r="O17" i="3"/>
  <c r="Z17" i="3" s="1"/>
  <c r="AD16" i="3"/>
  <c r="I16" i="3" s="1"/>
  <c r="AC16" i="3"/>
  <c r="H16" i="3" s="1"/>
  <c r="AB16" i="3"/>
  <c r="AA16" i="3"/>
  <c r="O16" i="3"/>
  <c r="Z16" i="3" s="1"/>
  <c r="C16" i="3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AD15" i="3"/>
  <c r="I15" i="3" s="1"/>
  <c r="AC15" i="3"/>
  <c r="H15" i="3" s="1"/>
  <c r="AB15" i="3"/>
  <c r="AA15" i="3"/>
  <c r="O15" i="3"/>
  <c r="Z15" i="3" s="1"/>
  <c r="AD14" i="3"/>
  <c r="I14" i="3" s="1"/>
  <c r="AC14" i="3"/>
  <c r="H14" i="3" s="1"/>
  <c r="AB14" i="3"/>
  <c r="AA14" i="3"/>
  <c r="O14" i="3"/>
  <c r="Z14" i="3" s="1"/>
  <c r="AD13" i="3"/>
  <c r="I13" i="3" s="1"/>
  <c r="AC13" i="3"/>
  <c r="H13" i="3" s="1"/>
  <c r="AB13" i="3"/>
  <c r="AA13" i="3"/>
  <c r="O13" i="3"/>
  <c r="Z13" i="3" s="1"/>
  <c r="AD12" i="3"/>
  <c r="I12" i="3" s="1"/>
  <c r="AC12" i="3"/>
  <c r="H12" i="3" s="1"/>
  <c r="AB12" i="3"/>
  <c r="AA12" i="3"/>
  <c r="O12" i="3"/>
  <c r="Z12" i="3" s="1"/>
  <c r="AD11" i="3"/>
  <c r="I11" i="3" s="1"/>
  <c r="AC11" i="3"/>
  <c r="H11" i="3" s="1"/>
  <c r="AB11" i="3"/>
  <c r="AA11" i="3"/>
  <c r="O11" i="3"/>
  <c r="Z11" i="3" s="1"/>
  <c r="C11" i="3"/>
  <c r="C12" i="3" s="1"/>
  <c r="C13" i="3" s="1"/>
  <c r="C14" i="3" s="1"/>
  <c r="AD10" i="3"/>
  <c r="I10" i="3" s="1"/>
  <c r="AC10" i="3"/>
  <c r="H10" i="3" s="1"/>
  <c r="AB10" i="3"/>
  <c r="AA10" i="3"/>
  <c r="O10" i="3"/>
  <c r="AD51" i="2"/>
  <c r="I51" i="2" s="1"/>
  <c r="AC51" i="2"/>
  <c r="AB51" i="2"/>
  <c r="AA51" i="2"/>
  <c r="O51" i="2"/>
  <c r="Z51" i="2" s="1"/>
  <c r="AD50" i="2"/>
  <c r="I50" i="2" s="1"/>
  <c r="AC50" i="2"/>
  <c r="AB50" i="2"/>
  <c r="AA50" i="2"/>
  <c r="O50" i="2"/>
  <c r="Z50" i="2" s="1"/>
  <c r="AD49" i="2"/>
  <c r="I49" i="2" s="1"/>
  <c r="AC49" i="2"/>
  <c r="AB49" i="2"/>
  <c r="AA49" i="2"/>
  <c r="O49" i="2"/>
  <c r="Z49" i="2" s="1"/>
  <c r="AD48" i="2"/>
  <c r="I48" i="2" s="1"/>
  <c r="AC48" i="2"/>
  <c r="AB48" i="2"/>
  <c r="AA48" i="2"/>
  <c r="O48" i="2"/>
  <c r="Z48" i="2" s="1"/>
  <c r="AD47" i="2"/>
  <c r="I47" i="2" s="1"/>
  <c r="AC47" i="2"/>
  <c r="AB47" i="2"/>
  <c r="AA47" i="2"/>
  <c r="O47" i="2"/>
  <c r="Z47" i="2" s="1"/>
  <c r="AD46" i="2"/>
  <c r="I46" i="2" s="1"/>
  <c r="AC46" i="2"/>
  <c r="AB46" i="2"/>
  <c r="AA46" i="2"/>
  <c r="O46" i="2"/>
  <c r="Z46" i="2" s="1"/>
  <c r="AD45" i="2"/>
  <c r="I45" i="2" s="1"/>
  <c r="AC45" i="2"/>
  <c r="AB45" i="2"/>
  <c r="AA45" i="2"/>
  <c r="O45" i="2"/>
  <c r="Z45" i="2" s="1"/>
  <c r="AD44" i="2"/>
  <c r="I44" i="2" s="1"/>
  <c r="AC44" i="2"/>
  <c r="AB44" i="2"/>
  <c r="AA44" i="2"/>
  <c r="O44" i="2"/>
  <c r="Z44" i="2" s="1"/>
  <c r="AD43" i="2"/>
  <c r="I43" i="2" s="1"/>
  <c r="AC43" i="2"/>
  <c r="AB43" i="2"/>
  <c r="AA43" i="2"/>
  <c r="O43" i="2"/>
  <c r="Z43" i="2" s="1"/>
  <c r="AD42" i="2"/>
  <c r="I42" i="2" s="1"/>
  <c r="AC42" i="2"/>
  <c r="AB42" i="2"/>
  <c r="AA42" i="2"/>
  <c r="O42" i="2"/>
  <c r="Z42" i="2" s="1"/>
  <c r="AD41" i="2"/>
  <c r="I41" i="2" s="1"/>
  <c r="AC41" i="2"/>
  <c r="AB41" i="2"/>
  <c r="AA41" i="2"/>
  <c r="O41" i="2"/>
  <c r="Z41" i="2" s="1"/>
  <c r="AD40" i="2"/>
  <c r="I40" i="2" s="1"/>
  <c r="AC40" i="2"/>
  <c r="AB40" i="2"/>
  <c r="AA40" i="2"/>
  <c r="O40" i="2"/>
  <c r="Z40" i="2" s="1"/>
  <c r="AD39" i="2"/>
  <c r="I39" i="2" s="1"/>
  <c r="AC39" i="2"/>
  <c r="AB39" i="2"/>
  <c r="AA39" i="2"/>
  <c r="O39" i="2"/>
  <c r="Z39" i="2" s="1"/>
  <c r="AD38" i="2"/>
  <c r="I38" i="2" s="1"/>
  <c r="AC38" i="2"/>
  <c r="AB38" i="2"/>
  <c r="AA38" i="2"/>
  <c r="O38" i="2"/>
  <c r="Z38" i="2" s="1"/>
  <c r="AD37" i="2"/>
  <c r="I37" i="2" s="1"/>
  <c r="AC37" i="2"/>
  <c r="AB37" i="2"/>
  <c r="AA37" i="2"/>
  <c r="O37" i="2"/>
  <c r="Z37" i="2" s="1"/>
  <c r="AD36" i="2"/>
  <c r="I36" i="2" s="1"/>
  <c r="AC36" i="2"/>
  <c r="AB36" i="2"/>
  <c r="AA36" i="2"/>
  <c r="O36" i="2"/>
  <c r="Z36" i="2" s="1"/>
  <c r="AD35" i="2"/>
  <c r="I35" i="2" s="1"/>
  <c r="AC35" i="2"/>
  <c r="AB35" i="2"/>
  <c r="AA35" i="2"/>
  <c r="O35" i="2"/>
  <c r="Z35" i="2" s="1"/>
  <c r="AD34" i="2"/>
  <c r="I34" i="2" s="1"/>
  <c r="AC34" i="2"/>
  <c r="AB34" i="2"/>
  <c r="AA34" i="2"/>
  <c r="O34" i="2"/>
  <c r="Z34" i="2" s="1"/>
  <c r="AD33" i="2"/>
  <c r="I33" i="2" s="1"/>
  <c r="AC33" i="2"/>
  <c r="AB33" i="2"/>
  <c r="AA33" i="2"/>
  <c r="O33" i="2"/>
  <c r="Z33" i="2" s="1"/>
  <c r="AD32" i="2"/>
  <c r="I32" i="2" s="1"/>
  <c r="AC32" i="2"/>
  <c r="AB32" i="2"/>
  <c r="AA32" i="2"/>
  <c r="O32" i="2"/>
  <c r="Z32" i="2" s="1"/>
  <c r="AD31" i="2"/>
  <c r="I31" i="2" s="1"/>
  <c r="AC31" i="2"/>
  <c r="AB31" i="2"/>
  <c r="AA31" i="2"/>
  <c r="O31" i="2"/>
  <c r="Z31" i="2" s="1"/>
  <c r="AD30" i="2"/>
  <c r="I30" i="2" s="1"/>
  <c r="AC30" i="2"/>
  <c r="AB30" i="2"/>
  <c r="AA30" i="2"/>
  <c r="O30" i="2"/>
  <c r="Z30" i="2" s="1"/>
  <c r="AD29" i="2"/>
  <c r="I29" i="2" s="1"/>
  <c r="AC29" i="2"/>
  <c r="AB29" i="2"/>
  <c r="AA29" i="2"/>
  <c r="O29" i="2"/>
  <c r="Z29" i="2" s="1"/>
  <c r="AD28" i="2"/>
  <c r="I28" i="2" s="1"/>
  <c r="AC28" i="2"/>
  <c r="AB28" i="2"/>
  <c r="AA28" i="2"/>
  <c r="O28" i="2"/>
  <c r="Z28" i="2" s="1"/>
  <c r="AD27" i="2"/>
  <c r="I27" i="2" s="1"/>
  <c r="AC27" i="2"/>
  <c r="AB27" i="2"/>
  <c r="AA27" i="2"/>
  <c r="O27" i="2"/>
  <c r="Z27" i="2" s="1"/>
  <c r="AD26" i="2"/>
  <c r="I26" i="2" s="1"/>
  <c r="AC26" i="2"/>
  <c r="AB26" i="2"/>
  <c r="AA26" i="2"/>
  <c r="O26" i="2"/>
  <c r="Z26" i="2" s="1"/>
  <c r="AD25" i="2"/>
  <c r="I25" i="2" s="1"/>
  <c r="AC25" i="2"/>
  <c r="AB25" i="2"/>
  <c r="AA25" i="2"/>
  <c r="O25" i="2"/>
  <c r="Z25" i="2" s="1"/>
  <c r="AD24" i="2"/>
  <c r="I24" i="2" s="1"/>
  <c r="AC24" i="2"/>
  <c r="AB24" i="2"/>
  <c r="AA24" i="2"/>
  <c r="O24" i="2"/>
  <c r="Z24" i="2" s="1"/>
  <c r="AD23" i="2"/>
  <c r="I23" i="2" s="1"/>
  <c r="AC23" i="2"/>
  <c r="H23" i="2" s="1"/>
  <c r="AB23" i="2"/>
  <c r="AA23" i="2"/>
  <c r="O23" i="2"/>
  <c r="Z23" i="2" s="1"/>
  <c r="AD22" i="2"/>
  <c r="I22" i="2" s="1"/>
  <c r="AC22" i="2"/>
  <c r="AB22" i="2"/>
  <c r="AA22" i="2"/>
  <c r="O22" i="2"/>
  <c r="Z22" i="2" s="1"/>
  <c r="O19" i="2"/>
  <c r="C43" i="5" l="1"/>
  <c r="C45" i="5" s="1"/>
  <c r="C46" i="5" s="1"/>
  <c r="C47" i="5" s="1"/>
  <c r="C40" i="5"/>
  <c r="C41" i="5" s="1"/>
  <c r="AA9" i="12"/>
  <c r="R4" i="12" s="1"/>
  <c r="R6" i="12" s="1"/>
  <c r="P7" i="12" s="1"/>
  <c r="AL21" i="13"/>
  <c r="AJ20" i="13"/>
  <c r="AJ17" i="13"/>
  <c r="AL17" i="13" s="1"/>
  <c r="C57" i="4"/>
  <c r="C55" i="4"/>
  <c r="C58" i="3"/>
  <c r="C56" i="3"/>
  <c r="AL179" i="7"/>
  <c r="AL178" i="7" s="1"/>
  <c r="AL177" i="7" s="1"/>
  <c r="AJ36" i="12"/>
  <c r="AL37" i="12"/>
  <c r="AJ179" i="12"/>
  <c r="AL180" i="12"/>
  <c r="AJ176" i="7"/>
  <c r="AL38" i="7"/>
  <c r="AJ37" i="7"/>
  <c r="P7" i="7"/>
  <c r="AB9" i="4"/>
  <c r="T4" i="4" s="1"/>
  <c r="T6" i="4" s="1"/>
  <c r="AA9" i="4"/>
  <c r="R4" i="4" s="1"/>
  <c r="R6" i="4" s="1"/>
  <c r="Z9" i="4"/>
  <c r="P4" i="4" s="1"/>
  <c r="P6" i="4" s="1"/>
  <c r="C219" i="5"/>
  <c r="C218" i="5"/>
  <c r="AB9" i="5"/>
  <c r="T4" i="5" s="1"/>
  <c r="T6" i="5" s="1"/>
  <c r="Z9" i="5"/>
  <c r="P4" i="5" s="1"/>
  <c r="P6" i="5" s="1"/>
  <c r="AA9" i="5"/>
  <c r="R4" i="5" s="1"/>
  <c r="R6" i="5" s="1"/>
  <c r="O220" i="5"/>
  <c r="P2" i="5" s="1"/>
  <c r="C210" i="4"/>
  <c r="C209" i="4"/>
  <c r="O212" i="4"/>
  <c r="P2" i="4" s="1"/>
  <c r="AA9" i="3"/>
  <c r="R4" i="3" s="1"/>
  <c r="R6" i="3" s="1"/>
  <c r="AB9" i="3"/>
  <c r="T4" i="3" s="1"/>
  <c r="T6" i="3" s="1"/>
  <c r="C220" i="3"/>
  <c r="C219" i="3"/>
  <c r="O222" i="3"/>
  <c r="P2" i="3" s="1"/>
  <c r="Z10" i="3"/>
  <c r="Z9" i="3" s="1"/>
  <c r="P4" i="3" s="1"/>
  <c r="P6" i="3" s="1"/>
  <c r="N171" i="9"/>
  <c r="M171" i="9"/>
  <c r="L171" i="9"/>
  <c r="K171" i="9"/>
  <c r="F171" i="9"/>
  <c r="E171" i="9"/>
  <c r="D171" i="9"/>
  <c r="AD170" i="9"/>
  <c r="AC170" i="9"/>
  <c r="AB170" i="9"/>
  <c r="AA170" i="9"/>
  <c r="Z170" i="9"/>
  <c r="AD169" i="9"/>
  <c r="I169" i="9" s="1"/>
  <c r="AC169" i="9"/>
  <c r="H169" i="9" s="1"/>
  <c r="AB169" i="9"/>
  <c r="AA169" i="9"/>
  <c r="Z169" i="9"/>
  <c r="O169" i="9"/>
  <c r="AD168" i="9"/>
  <c r="I168" i="9" s="1"/>
  <c r="AC168" i="9"/>
  <c r="H168" i="9" s="1"/>
  <c r="AB168" i="9"/>
  <c r="AA168" i="9"/>
  <c r="Z168" i="9"/>
  <c r="O168" i="9"/>
  <c r="AD167" i="9"/>
  <c r="I167" i="9" s="1"/>
  <c r="AC167" i="9"/>
  <c r="H167" i="9" s="1"/>
  <c r="AB167" i="9"/>
  <c r="AA167" i="9"/>
  <c r="Z167" i="9"/>
  <c r="O167" i="9"/>
  <c r="AD166" i="9"/>
  <c r="I166" i="9" s="1"/>
  <c r="AC166" i="9"/>
  <c r="AB166" i="9"/>
  <c r="AA166" i="9"/>
  <c r="Z166" i="9"/>
  <c r="O166" i="9"/>
  <c r="H166" i="9"/>
  <c r="AD165" i="9"/>
  <c r="AC165" i="9"/>
  <c r="AB165" i="9"/>
  <c r="AA165" i="9"/>
  <c r="Z165" i="9"/>
  <c r="O165" i="9"/>
  <c r="I165" i="9"/>
  <c r="H165" i="9"/>
  <c r="AD164" i="9"/>
  <c r="AC164" i="9"/>
  <c r="AB164" i="9"/>
  <c r="AA164" i="9"/>
  <c r="Z164" i="9"/>
  <c r="O164" i="9"/>
  <c r="I164" i="9"/>
  <c r="H164" i="9"/>
  <c r="AD163" i="9"/>
  <c r="AC163" i="9"/>
  <c r="AB163" i="9"/>
  <c r="AA163" i="9"/>
  <c r="Z163" i="9"/>
  <c r="O163" i="9"/>
  <c r="I163" i="9"/>
  <c r="H163" i="9"/>
  <c r="AD162" i="9"/>
  <c r="AC162" i="9"/>
  <c r="H162" i="9" s="1"/>
  <c r="AB162" i="9"/>
  <c r="AA162" i="9"/>
  <c r="Z162" i="9"/>
  <c r="O162" i="9"/>
  <c r="I162" i="9"/>
  <c r="AD161" i="9"/>
  <c r="I161" i="9" s="1"/>
  <c r="AC161" i="9"/>
  <c r="AB161" i="9"/>
  <c r="AA161" i="9"/>
  <c r="Z161" i="9"/>
  <c r="O161" i="9"/>
  <c r="H161" i="9"/>
  <c r="AD160" i="9"/>
  <c r="AC160" i="9"/>
  <c r="H160" i="9" s="1"/>
  <c r="AB160" i="9"/>
  <c r="AA160" i="9"/>
  <c r="Z160" i="9"/>
  <c r="O160" i="9"/>
  <c r="I160" i="9"/>
  <c r="AD159" i="9"/>
  <c r="I159" i="9" s="1"/>
  <c r="AC159" i="9"/>
  <c r="H159" i="9" s="1"/>
  <c r="AB159" i="9"/>
  <c r="AA159" i="9"/>
  <c r="Z159" i="9"/>
  <c r="O159" i="9"/>
  <c r="AD158" i="9"/>
  <c r="I158" i="9" s="1"/>
  <c r="AC158" i="9"/>
  <c r="AB158" i="9"/>
  <c r="AA158" i="9"/>
  <c r="Z158" i="9"/>
  <c r="O158" i="9"/>
  <c r="H158" i="9"/>
  <c r="AD157" i="9"/>
  <c r="AC157" i="9"/>
  <c r="AB157" i="9"/>
  <c r="AA157" i="9"/>
  <c r="Z157" i="9"/>
  <c r="O157" i="9"/>
  <c r="I157" i="9"/>
  <c r="H157" i="9"/>
  <c r="AD156" i="9"/>
  <c r="AC156" i="9"/>
  <c r="AB156" i="9"/>
  <c r="AA156" i="9"/>
  <c r="Z156" i="9"/>
  <c r="O156" i="9"/>
  <c r="I156" i="9"/>
  <c r="H156" i="9"/>
  <c r="AD155" i="9"/>
  <c r="AC155" i="9"/>
  <c r="H155" i="9" s="1"/>
  <c r="AB155" i="9"/>
  <c r="AA155" i="9"/>
  <c r="Z155" i="9"/>
  <c r="O155" i="9"/>
  <c r="I155" i="9"/>
  <c r="AD154" i="9"/>
  <c r="I154" i="9" s="1"/>
  <c r="AC154" i="9"/>
  <c r="H154" i="9" s="1"/>
  <c r="AB154" i="9"/>
  <c r="AA154" i="9"/>
  <c r="Z154" i="9"/>
  <c r="O154" i="9"/>
  <c r="AD153" i="9"/>
  <c r="I153" i="9" s="1"/>
  <c r="AC153" i="9"/>
  <c r="AB153" i="9"/>
  <c r="AA153" i="9"/>
  <c r="Z153" i="9"/>
  <c r="O153" i="9"/>
  <c r="H153" i="9"/>
  <c r="AD152" i="9"/>
  <c r="AC152" i="9"/>
  <c r="H152" i="9" s="1"/>
  <c r="AB152" i="9"/>
  <c r="AA152" i="9"/>
  <c r="Z152" i="9"/>
  <c r="O152" i="9"/>
  <c r="I152" i="9"/>
  <c r="AD151" i="9"/>
  <c r="I151" i="9" s="1"/>
  <c r="AC151" i="9"/>
  <c r="H151" i="9" s="1"/>
  <c r="AB151" i="9"/>
  <c r="AA151" i="9"/>
  <c r="Z151" i="9"/>
  <c r="O151" i="9"/>
  <c r="AD150" i="9"/>
  <c r="I150" i="9" s="1"/>
  <c r="AC150" i="9"/>
  <c r="AB150" i="9"/>
  <c r="AA150" i="9"/>
  <c r="Z150" i="9"/>
  <c r="O150" i="9"/>
  <c r="H150" i="9"/>
  <c r="AD149" i="9"/>
  <c r="AC149" i="9"/>
  <c r="AB149" i="9"/>
  <c r="AA149" i="9"/>
  <c r="Z149" i="9"/>
  <c r="O149" i="9"/>
  <c r="I149" i="9"/>
  <c r="H149" i="9"/>
  <c r="AD148" i="9"/>
  <c r="AC148" i="9"/>
  <c r="AB148" i="9"/>
  <c r="AA148" i="9"/>
  <c r="Z148" i="9"/>
  <c r="O148" i="9"/>
  <c r="I148" i="9"/>
  <c r="H148" i="9"/>
  <c r="AD147" i="9"/>
  <c r="AC147" i="9"/>
  <c r="H147" i="9" s="1"/>
  <c r="AB147" i="9"/>
  <c r="AA147" i="9"/>
  <c r="Z147" i="9"/>
  <c r="O147" i="9"/>
  <c r="I147" i="9"/>
  <c r="AD146" i="9"/>
  <c r="I146" i="9" s="1"/>
  <c r="AC146" i="9"/>
  <c r="H146" i="9" s="1"/>
  <c r="AB146" i="9"/>
  <c r="AA146" i="9"/>
  <c r="Z146" i="9"/>
  <c r="O146" i="9"/>
  <c r="AD145" i="9"/>
  <c r="I145" i="9" s="1"/>
  <c r="AC145" i="9"/>
  <c r="AB145" i="9"/>
  <c r="AA145" i="9"/>
  <c r="Z145" i="9"/>
  <c r="O145" i="9"/>
  <c r="H145" i="9"/>
  <c r="AD144" i="9"/>
  <c r="AC144" i="9"/>
  <c r="H144" i="9" s="1"/>
  <c r="AB144" i="9"/>
  <c r="AA144" i="9"/>
  <c r="Z144" i="9"/>
  <c r="O144" i="9"/>
  <c r="I144" i="9"/>
  <c r="AD143" i="9"/>
  <c r="I143" i="9" s="1"/>
  <c r="AC143" i="9"/>
  <c r="H143" i="9" s="1"/>
  <c r="AB143" i="9"/>
  <c r="AA143" i="9"/>
  <c r="Z143" i="9"/>
  <c r="O143" i="9"/>
  <c r="AD142" i="9"/>
  <c r="I142" i="9" s="1"/>
  <c r="AC142" i="9"/>
  <c r="AB142" i="9"/>
  <c r="AA142" i="9"/>
  <c r="Z142" i="9"/>
  <c r="O142" i="9"/>
  <c r="H142" i="9"/>
  <c r="AD141" i="9"/>
  <c r="AC141" i="9"/>
  <c r="AB141" i="9"/>
  <c r="AA141" i="9"/>
  <c r="Z141" i="9"/>
  <c r="O141" i="9"/>
  <c r="I141" i="9"/>
  <c r="H141" i="9"/>
  <c r="AD140" i="9"/>
  <c r="AC140" i="9"/>
  <c r="AB140" i="9"/>
  <c r="AA140" i="9"/>
  <c r="Z140" i="9"/>
  <c r="O140" i="9"/>
  <c r="I140" i="9"/>
  <c r="H140" i="9"/>
  <c r="AD139" i="9"/>
  <c r="AC139" i="9"/>
  <c r="H139" i="9" s="1"/>
  <c r="AB139" i="9"/>
  <c r="AA139" i="9"/>
  <c r="Z139" i="9"/>
  <c r="O139" i="9"/>
  <c r="I139" i="9"/>
  <c r="AD138" i="9"/>
  <c r="I138" i="9" s="1"/>
  <c r="AC138" i="9"/>
  <c r="H138" i="9" s="1"/>
  <c r="AB138" i="9"/>
  <c r="AA138" i="9"/>
  <c r="Z138" i="9"/>
  <c r="O138" i="9"/>
  <c r="AD137" i="9"/>
  <c r="I137" i="9" s="1"/>
  <c r="AC137" i="9"/>
  <c r="AB137" i="9"/>
  <c r="AA137" i="9"/>
  <c r="Z137" i="9"/>
  <c r="O137" i="9"/>
  <c r="H137" i="9"/>
  <c r="AD136" i="9"/>
  <c r="AC136" i="9"/>
  <c r="H136" i="9" s="1"/>
  <c r="AB136" i="9"/>
  <c r="AA136" i="9"/>
  <c r="Z136" i="9"/>
  <c r="O136" i="9"/>
  <c r="I136" i="9"/>
  <c r="AD135" i="9"/>
  <c r="I135" i="9" s="1"/>
  <c r="AC135" i="9"/>
  <c r="H135" i="9" s="1"/>
  <c r="AB135" i="9"/>
  <c r="AA135" i="9"/>
  <c r="Z135" i="9"/>
  <c r="O135" i="9"/>
  <c r="AD134" i="9"/>
  <c r="I134" i="9" s="1"/>
  <c r="AC134" i="9"/>
  <c r="AB134" i="9"/>
  <c r="AA134" i="9"/>
  <c r="Z134" i="9"/>
  <c r="O134" i="9"/>
  <c r="H134" i="9"/>
  <c r="AD133" i="9"/>
  <c r="AC133" i="9"/>
  <c r="AB133" i="9"/>
  <c r="AA133" i="9"/>
  <c r="Z133" i="9"/>
  <c r="O133" i="9"/>
  <c r="I133" i="9"/>
  <c r="H133" i="9"/>
  <c r="AD132" i="9"/>
  <c r="AC132" i="9"/>
  <c r="AB132" i="9"/>
  <c r="AA132" i="9"/>
  <c r="Z132" i="9"/>
  <c r="O132" i="9"/>
  <c r="I132" i="9"/>
  <c r="H132" i="9"/>
  <c r="AD131" i="9"/>
  <c r="AC131" i="9"/>
  <c r="H131" i="9" s="1"/>
  <c r="AB131" i="9"/>
  <c r="AA131" i="9"/>
  <c r="Z131" i="9"/>
  <c r="O131" i="9"/>
  <c r="I131" i="9"/>
  <c r="AD130" i="9"/>
  <c r="I130" i="9" s="1"/>
  <c r="AC130" i="9"/>
  <c r="H130" i="9" s="1"/>
  <c r="AB130" i="9"/>
  <c r="AA130" i="9"/>
  <c r="Z130" i="9"/>
  <c r="O130" i="9"/>
  <c r="AD129" i="9"/>
  <c r="I129" i="9" s="1"/>
  <c r="AC129" i="9"/>
  <c r="AB129" i="9"/>
  <c r="AA129" i="9"/>
  <c r="Z129" i="9"/>
  <c r="O129" i="9"/>
  <c r="H129" i="9"/>
  <c r="AD128" i="9"/>
  <c r="AC128" i="9"/>
  <c r="H128" i="9" s="1"/>
  <c r="AB128" i="9"/>
  <c r="AA128" i="9"/>
  <c r="Z128" i="9"/>
  <c r="O128" i="9"/>
  <c r="I128" i="9"/>
  <c r="AD127" i="9"/>
  <c r="I127" i="9" s="1"/>
  <c r="AC127" i="9"/>
  <c r="H127" i="9" s="1"/>
  <c r="AB127" i="9"/>
  <c r="AA127" i="9"/>
  <c r="Z127" i="9"/>
  <c r="O127" i="9"/>
  <c r="AD126" i="9"/>
  <c r="I126" i="9" s="1"/>
  <c r="AC126" i="9"/>
  <c r="AB126" i="9"/>
  <c r="AA126" i="9"/>
  <c r="Z126" i="9"/>
  <c r="O126" i="9"/>
  <c r="H126" i="9"/>
  <c r="AD125" i="9"/>
  <c r="AC125" i="9"/>
  <c r="AB125" i="9"/>
  <c r="AA125" i="9"/>
  <c r="Z125" i="9"/>
  <c r="O125" i="9"/>
  <c r="I125" i="9"/>
  <c r="H125" i="9"/>
  <c r="AD124" i="9"/>
  <c r="AC124" i="9"/>
  <c r="AB124" i="9"/>
  <c r="AA124" i="9"/>
  <c r="Z124" i="9"/>
  <c r="O124" i="9"/>
  <c r="I124" i="9"/>
  <c r="H124" i="9"/>
  <c r="AD123" i="9"/>
  <c r="AC123" i="9"/>
  <c r="H123" i="9" s="1"/>
  <c r="AB123" i="9"/>
  <c r="AA123" i="9"/>
  <c r="Z123" i="9"/>
  <c r="O123" i="9"/>
  <c r="I123" i="9"/>
  <c r="AD122" i="9"/>
  <c r="I122" i="9" s="1"/>
  <c r="AC122" i="9"/>
  <c r="H122" i="9" s="1"/>
  <c r="AB122" i="9"/>
  <c r="AA122" i="9"/>
  <c r="Z122" i="9"/>
  <c r="O122" i="9"/>
  <c r="AD121" i="9"/>
  <c r="I121" i="9" s="1"/>
  <c r="AC121" i="9"/>
  <c r="AB121" i="9"/>
  <c r="AA121" i="9"/>
  <c r="Z121" i="9"/>
  <c r="O121" i="9"/>
  <c r="H121" i="9"/>
  <c r="AD120" i="9"/>
  <c r="AC120" i="9"/>
  <c r="H120" i="9" s="1"/>
  <c r="AB120" i="9"/>
  <c r="AA120" i="9"/>
  <c r="Z120" i="9"/>
  <c r="O120" i="9"/>
  <c r="I120" i="9"/>
  <c r="AD119" i="9"/>
  <c r="I119" i="9" s="1"/>
  <c r="AC119" i="9"/>
  <c r="H119" i="9" s="1"/>
  <c r="AB119" i="9"/>
  <c r="AA119" i="9"/>
  <c r="Z119" i="9"/>
  <c r="O119" i="9"/>
  <c r="AD118" i="9"/>
  <c r="I118" i="9" s="1"/>
  <c r="AC118" i="9"/>
  <c r="AB118" i="9"/>
  <c r="AA118" i="9"/>
  <c r="Z118" i="9"/>
  <c r="O118" i="9"/>
  <c r="H118" i="9"/>
  <c r="AD117" i="9"/>
  <c r="AC117" i="9"/>
  <c r="AB117" i="9"/>
  <c r="AA117" i="9"/>
  <c r="Z117" i="9"/>
  <c r="O117" i="9"/>
  <c r="I117" i="9"/>
  <c r="H117" i="9"/>
  <c r="AD116" i="9"/>
  <c r="AC116" i="9"/>
  <c r="AB116" i="9"/>
  <c r="AA116" i="9"/>
  <c r="Z116" i="9"/>
  <c r="O116" i="9"/>
  <c r="I116" i="9"/>
  <c r="H116" i="9"/>
  <c r="AD115" i="9"/>
  <c r="AC115" i="9"/>
  <c r="H115" i="9" s="1"/>
  <c r="AB115" i="9"/>
  <c r="AA115" i="9"/>
  <c r="Z115" i="9"/>
  <c r="O115" i="9"/>
  <c r="I115" i="9"/>
  <c r="AD114" i="9"/>
  <c r="I114" i="9" s="1"/>
  <c r="AC114" i="9"/>
  <c r="H114" i="9" s="1"/>
  <c r="AB114" i="9"/>
  <c r="AA114" i="9"/>
  <c r="Z114" i="9"/>
  <c r="O114" i="9"/>
  <c r="AD113" i="9"/>
  <c r="I113" i="9" s="1"/>
  <c r="AC113" i="9"/>
  <c r="AB113" i="9"/>
  <c r="AA113" i="9"/>
  <c r="Z113" i="9"/>
  <c r="O113" i="9"/>
  <c r="H113" i="9"/>
  <c r="AD112" i="9"/>
  <c r="AC112" i="9"/>
  <c r="H112" i="9" s="1"/>
  <c r="AB112" i="9"/>
  <c r="AA112" i="9"/>
  <c r="Z112" i="9"/>
  <c r="O112" i="9"/>
  <c r="I112" i="9"/>
  <c r="AD111" i="9"/>
  <c r="I111" i="9" s="1"/>
  <c r="AC111" i="9"/>
  <c r="H111" i="9" s="1"/>
  <c r="AB111" i="9"/>
  <c r="AA111" i="9"/>
  <c r="Z111" i="9"/>
  <c r="O111" i="9"/>
  <c r="AD110" i="9"/>
  <c r="I110" i="9" s="1"/>
  <c r="AC110" i="9"/>
  <c r="AB110" i="9"/>
  <c r="AA110" i="9"/>
  <c r="Z110" i="9"/>
  <c r="O110" i="9"/>
  <c r="H110" i="9"/>
  <c r="AD109" i="9"/>
  <c r="AC109" i="9"/>
  <c r="AB109" i="9"/>
  <c r="AA109" i="9"/>
  <c r="Z109" i="9"/>
  <c r="O109" i="9"/>
  <c r="I109" i="9"/>
  <c r="H109" i="9"/>
  <c r="AD108" i="9"/>
  <c r="AC108" i="9"/>
  <c r="AB108" i="9"/>
  <c r="AA108" i="9"/>
  <c r="Z108" i="9"/>
  <c r="O108" i="9"/>
  <c r="I108" i="9"/>
  <c r="H108" i="9"/>
  <c r="AD107" i="9"/>
  <c r="AC107" i="9"/>
  <c r="H107" i="9" s="1"/>
  <c r="AB107" i="9"/>
  <c r="AA107" i="9"/>
  <c r="Z107" i="9"/>
  <c r="O107" i="9"/>
  <c r="I107" i="9"/>
  <c r="AD106" i="9"/>
  <c r="I106" i="9" s="1"/>
  <c r="AC106" i="9"/>
  <c r="H106" i="9" s="1"/>
  <c r="AB106" i="9"/>
  <c r="AA106" i="9"/>
  <c r="Z106" i="9"/>
  <c r="O106" i="9"/>
  <c r="AD105" i="9"/>
  <c r="I105" i="9" s="1"/>
  <c r="AC105" i="9"/>
  <c r="AB105" i="9"/>
  <c r="AA105" i="9"/>
  <c r="Z105" i="9"/>
  <c r="O105" i="9"/>
  <c r="H105" i="9"/>
  <c r="AD104" i="9"/>
  <c r="AC104" i="9"/>
  <c r="H104" i="9" s="1"/>
  <c r="AB104" i="9"/>
  <c r="AA104" i="9"/>
  <c r="Z104" i="9"/>
  <c r="O104" i="9"/>
  <c r="I104" i="9"/>
  <c r="AD103" i="9"/>
  <c r="I103" i="9" s="1"/>
  <c r="AC103" i="9"/>
  <c r="H103" i="9" s="1"/>
  <c r="AB103" i="9"/>
  <c r="AA103" i="9"/>
  <c r="Z103" i="9"/>
  <c r="O103" i="9"/>
  <c r="AD102" i="9"/>
  <c r="I102" i="9" s="1"/>
  <c r="AC102" i="9"/>
  <c r="AB102" i="9"/>
  <c r="AA102" i="9"/>
  <c r="Z102" i="9"/>
  <c r="O102" i="9"/>
  <c r="H102" i="9"/>
  <c r="AD101" i="9"/>
  <c r="AC101" i="9"/>
  <c r="AB101" i="9"/>
  <c r="AA101" i="9"/>
  <c r="Z101" i="9"/>
  <c r="O101" i="9"/>
  <c r="I101" i="9"/>
  <c r="H101" i="9"/>
  <c r="AD100" i="9"/>
  <c r="AC100" i="9"/>
  <c r="AB100" i="9"/>
  <c r="AA100" i="9"/>
  <c r="Z100" i="9"/>
  <c r="O100" i="9"/>
  <c r="I100" i="9"/>
  <c r="H100" i="9"/>
  <c r="AD99" i="9"/>
  <c r="AC99" i="9"/>
  <c r="H99" i="9" s="1"/>
  <c r="AB99" i="9"/>
  <c r="AA99" i="9"/>
  <c r="Z99" i="9"/>
  <c r="O99" i="9"/>
  <c r="I99" i="9"/>
  <c r="AD98" i="9"/>
  <c r="I98" i="9" s="1"/>
  <c r="AC98" i="9"/>
  <c r="H98" i="9" s="1"/>
  <c r="AB98" i="9"/>
  <c r="AA98" i="9"/>
  <c r="Z98" i="9"/>
  <c r="O98" i="9"/>
  <c r="AD97" i="9"/>
  <c r="I97" i="9" s="1"/>
  <c r="AC97" i="9"/>
  <c r="AB97" i="9"/>
  <c r="AA97" i="9"/>
  <c r="Z97" i="9"/>
  <c r="O97" i="9"/>
  <c r="H97" i="9"/>
  <c r="AD96" i="9"/>
  <c r="AC96" i="9"/>
  <c r="H96" i="9" s="1"/>
  <c r="AB96" i="9"/>
  <c r="AA96" i="9"/>
  <c r="Z96" i="9"/>
  <c r="O96" i="9"/>
  <c r="I96" i="9"/>
  <c r="AD95" i="9"/>
  <c r="I95" i="9" s="1"/>
  <c r="AC95" i="9"/>
  <c r="H95" i="9" s="1"/>
  <c r="AB95" i="9"/>
  <c r="AA95" i="9"/>
  <c r="Z95" i="9"/>
  <c r="O95" i="9"/>
  <c r="AD94" i="9"/>
  <c r="I94" i="9" s="1"/>
  <c r="AC94" i="9"/>
  <c r="AB94" i="9"/>
  <c r="AA94" i="9"/>
  <c r="Z94" i="9"/>
  <c r="O94" i="9"/>
  <c r="H94" i="9"/>
  <c r="AD93" i="9"/>
  <c r="AC93" i="9"/>
  <c r="AB93" i="9"/>
  <c r="AA93" i="9"/>
  <c r="Z93" i="9"/>
  <c r="O93" i="9"/>
  <c r="I93" i="9"/>
  <c r="H93" i="9"/>
  <c r="AD92" i="9"/>
  <c r="AC92" i="9"/>
  <c r="AB92" i="9"/>
  <c r="AA92" i="9"/>
  <c r="Z92" i="9"/>
  <c r="O92" i="9"/>
  <c r="I92" i="9"/>
  <c r="H92" i="9"/>
  <c r="AD91" i="9"/>
  <c r="AC91" i="9"/>
  <c r="H91" i="9" s="1"/>
  <c r="AB91" i="9"/>
  <c r="AA91" i="9"/>
  <c r="Z91" i="9"/>
  <c r="O91" i="9"/>
  <c r="I91" i="9"/>
  <c r="AD90" i="9"/>
  <c r="I90" i="9" s="1"/>
  <c r="AC90" i="9"/>
  <c r="H90" i="9" s="1"/>
  <c r="AB90" i="9"/>
  <c r="AA90" i="9"/>
  <c r="Z90" i="9"/>
  <c r="O90" i="9"/>
  <c r="AD89" i="9"/>
  <c r="I89" i="9" s="1"/>
  <c r="AC89" i="9"/>
  <c r="AB89" i="9"/>
  <c r="AA89" i="9"/>
  <c r="Z89" i="9"/>
  <c r="O89" i="9"/>
  <c r="H89" i="9"/>
  <c r="AD88" i="9"/>
  <c r="AC88" i="9"/>
  <c r="H88" i="9" s="1"/>
  <c r="AB88" i="9"/>
  <c r="AA88" i="9"/>
  <c r="Z88" i="9"/>
  <c r="O88" i="9"/>
  <c r="I88" i="9"/>
  <c r="AD87" i="9"/>
  <c r="I87" i="9" s="1"/>
  <c r="AC87" i="9"/>
  <c r="H87" i="9" s="1"/>
  <c r="AB87" i="9"/>
  <c r="AA87" i="9"/>
  <c r="Z87" i="9"/>
  <c r="O87" i="9"/>
  <c r="AD86" i="9"/>
  <c r="I86" i="9" s="1"/>
  <c r="AC86" i="9"/>
  <c r="AB86" i="9"/>
  <c r="AA86" i="9"/>
  <c r="Z86" i="9"/>
  <c r="O86" i="9"/>
  <c r="H86" i="9"/>
  <c r="AD85" i="9"/>
  <c r="AC85" i="9"/>
  <c r="AB85" i="9"/>
  <c r="AA85" i="9"/>
  <c r="Z85" i="9"/>
  <c r="O85" i="9"/>
  <c r="I85" i="9"/>
  <c r="H85" i="9"/>
  <c r="AD84" i="9"/>
  <c r="I84" i="9" s="1"/>
  <c r="AC84" i="9"/>
  <c r="AB84" i="9"/>
  <c r="AA84" i="9"/>
  <c r="Z84" i="9"/>
  <c r="O84" i="9"/>
  <c r="H84" i="9"/>
  <c r="AD83" i="9"/>
  <c r="I83" i="9" s="1"/>
  <c r="AC83" i="9"/>
  <c r="H83" i="9" s="1"/>
  <c r="AB83" i="9"/>
  <c r="AA83" i="9"/>
  <c r="Z83" i="9"/>
  <c r="O83" i="9"/>
  <c r="AD82" i="9"/>
  <c r="I82" i="9" s="1"/>
  <c r="AC82" i="9"/>
  <c r="H82" i="9" s="1"/>
  <c r="AB82" i="9"/>
  <c r="AA82" i="9"/>
  <c r="Z82" i="9"/>
  <c r="O82" i="9"/>
  <c r="C82" i="9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AD81" i="9"/>
  <c r="I81" i="9" s="1"/>
  <c r="AC81" i="9"/>
  <c r="H81" i="9" s="1"/>
  <c r="AB81" i="9"/>
  <c r="AA81" i="9"/>
  <c r="Z81" i="9"/>
  <c r="O81" i="9"/>
  <c r="AD80" i="9"/>
  <c r="I80" i="9" s="1"/>
  <c r="AC80" i="9"/>
  <c r="AB80" i="9"/>
  <c r="AA80" i="9"/>
  <c r="Z80" i="9"/>
  <c r="O80" i="9"/>
  <c r="H80" i="9"/>
  <c r="AD79" i="9"/>
  <c r="AC79" i="9"/>
  <c r="H79" i="9" s="1"/>
  <c r="AB79" i="9"/>
  <c r="AA79" i="9"/>
  <c r="Z79" i="9"/>
  <c r="O79" i="9"/>
  <c r="I79" i="9"/>
  <c r="AD78" i="9"/>
  <c r="I78" i="9" s="1"/>
  <c r="AC78" i="9"/>
  <c r="H78" i="9" s="1"/>
  <c r="AB78" i="9"/>
  <c r="AA78" i="9"/>
  <c r="Z78" i="9"/>
  <c r="O78" i="9"/>
  <c r="AD77" i="9"/>
  <c r="I77" i="9" s="1"/>
  <c r="AC77" i="9"/>
  <c r="H77" i="9" s="1"/>
  <c r="AB77" i="9"/>
  <c r="AA77" i="9"/>
  <c r="Z77" i="9"/>
  <c r="O77" i="9"/>
  <c r="AD76" i="9"/>
  <c r="I76" i="9" s="1"/>
  <c r="AC76" i="9"/>
  <c r="H76" i="9" s="1"/>
  <c r="AB76" i="9"/>
  <c r="AA76" i="9"/>
  <c r="Z76" i="9"/>
  <c r="O76" i="9"/>
  <c r="AD75" i="9"/>
  <c r="I75" i="9" s="1"/>
  <c r="AC75" i="9"/>
  <c r="H75" i="9" s="1"/>
  <c r="AB75" i="9"/>
  <c r="AA75" i="9"/>
  <c r="Z75" i="9"/>
  <c r="O75" i="9"/>
  <c r="AD74" i="9"/>
  <c r="I74" i="9" s="1"/>
  <c r="AC74" i="9"/>
  <c r="H74" i="9" s="1"/>
  <c r="AB74" i="9"/>
  <c r="AA74" i="9"/>
  <c r="Z74" i="9"/>
  <c r="O74" i="9"/>
  <c r="AD73" i="9"/>
  <c r="I73" i="9" s="1"/>
  <c r="AC73" i="9"/>
  <c r="H73" i="9" s="1"/>
  <c r="AB73" i="9"/>
  <c r="AA73" i="9"/>
  <c r="Z73" i="9"/>
  <c r="O73" i="9"/>
  <c r="AD72" i="9"/>
  <c r="I72" i="9" s="1"/>
  <c r="AC72" i="9"/>
  <c r="H72" i="9" s="1"/>
  <c r="AB72" i="9"/>
  <c r="AA72" i="9"/>
  <c r="Z72" i="9"/>
  <c r="O72" i="9"/>
  <c r="AD71" i="9"/>
  <c r="I71" i="9" s="1"/>
  <c r="AC71" i="9"/>
  <c r="H71" i="9" s="1"/>
  <c r="AB71" i="9"/>
  <c r="AA71" i="9"/>
  <c r="Z71" i="9"/>
  <c r="O71" i="9"/>
  <c r="AD70" i="9"/>
  <c r="I70" i="9" s="1"/>
  <c r="AC70" i="9"/>
  <c r="H70" i="9" s="1"/>
  <c r="AB70" i="9"/>
  <c r="AA70" i="9"/>
  <c r="Z70" i="9"/>
  <c r="O70" i="9"/>
  <c r="AD69" i="9"/>
  <c r="I69" i="9" s="1"/>
  <c r="AC69" i="9"/>
  <c r="H69" i="9" s="1"/>
  <c r="AB69" i="9"/>
  <c r="AA69" i="9"/>
  <c r="Z69" i="9"/>
  <c r="O69" i="9"/>
  <c r="AD68" i="9"/>
  <c r="I68" i="9" s="1"/>
  <c r="AC68" i="9"/>
  <c r="H68" i="9" s="1"/>
  <c r="AB68" i="9"/>
  <c r="AA68" i="9"/>
  <c r="Z68" i="9"/>
  <c r="O68" i="9"/>
  <c r="AD67" i="9"/>
  <c r="I67" i="9" s="1"/>
  <c r="AC67" i="9"/>
  <c r="H67" i="9" s="1"/>
  <c r="AB67" i="9"/>
  <c r="AA67" i="9"/>
  <c r="Z67" i="9"/>
  <c r="O67" i="9"/>
  <c r="AD66" i="9"/>
  <c r="I66" i="9" s="1"/>
  <c r="AC66" i="9"/>
  <c r="H66" i="9" s="1"/>
  <c r="AB66" i="9"/>
  <c r="AA66" i="9"/>
  <c r="Z66" i="9"/>
  <c r="O66" i="9"/>
  <c r="AD65" i="9"/>
  <c r="I65" i="9" s="1"/>
  <c r="AC65" i="9"/>
  <c r="H65" i="9" s="1"/>
  <c r="AB65" i="9"/>
  <c r="AA65" i="9"/>
  <c r="Z65" i="9"/>
  <c r="O65" i="9"/>
  <c r="AD64" i="9"/>
  <c r="I64" i="9" s="1"/>
  <c r="AC64" i="9"/>
  <c r="H64" i="9" s="1"/>
  <c r="AB64" i="9"/>
  <c r="AA64" i="9"/>
  <c r="Z64" i="9"/>
  <c r="O64" i="9"/>
  <c r="AD63" i="9"/>
  <c r="I63" i="9" s="1"/>
  <c r="AC63" i="9"/>
  <c r="H63" i="9" s="1"/>
  <c r="AB63" i="9"/>
  <c r="AA63" i="9"/>
  <c r="Z63" i="9"/>
  <c r="O63" i="9"/>
  <c r="AD62" i="9"/>
  <c r="I62" i="9" s="1"/>
  <c r="AC62" i="9"/>
  <c r="H62" i="9" s="1"/>
  <c r="AB62" i="9"/>
  <c r="AA62" i="9"/>
  <c r="Z62" i="9"/>
  <c r="O62" i="9"/>
  <c r="AD61" i="9"/>
  <c r="I61" i="9" s="1"/>
  <c r="AC61" i="9"/>
  <c r="H61" i="9" s="1"/>
  <c r="AB61" i="9"/>
  <c r="AA61" i="9"/>
  <c r="Z61" i="9"/>
  <c r="O61" i="9"/>
  <c r="AD60" i="9"/>
  <c r="I60" i="9" s="1"/>
  <c r="AC60" i="9"/>
  <c r="H60" i="9" s="1"/>
  <c r="AB60" i="9"/>
  <c r="AA60" i="9"/>
  <c r="Z60" i="9"/>
  <c r="O60" i="9"/>
  <c r="AD59" i="9"/>
  <c r="I59" i="9" s="1"/>
  <c r="AC59" i="9"/>
  <c r="H59" i="9" s="1"/>
  <c r="AB59" i="9"/>
  <c r="AA59" i="9"/>
  <c r="Z59" i="9"/>
  <c r="O59" i="9"/>
  <c r="AD58" i="9"/>
  <c r="I58" i="9" s="1"/>
  <c r="AC58" i="9"/>
  <c r="H58" i="9" s="1"/>
  <c r="AB58" i="9"/>
  <c r="AA58" i="9"/>
  <c r="Z58" i="9"/>
  <c r="O58" i="9"/>
  <c r="AD57" i="9"/>
  <c r="I57" i="9" s="1"/>
  <c r="AC57" i="9"/>
  <c r="H57" i="9" s="1"/>
  <c r="AB57" i="9"/>
  <c r="AA57" i="9"/>
  <c r="Z57" i="9"/>
  <c r="O57" i="9"/>
  <c r="AD56" i="9"/>
  <c r="I56" i="9" s="1"/>
  <c r="AC56" i="9"/>
  <c r="H56" i="9" s="1"/>
  <c r="AB56" i="9"/>
  <c r="AA56" i="9"/>
  <c r="Z56" i="9"/>
  <c r="O56" i="9"/>
  <c r="AD55" i="9"/>
  <c r="I55" i="9" s="1"/>
  <c r="AC55" i="9"/>
  <c r="H55" i="9" s="1"/>
  <c r="AB55" i="9"/>
  <c r="AA55" i="9"/>
  <c r="Z55" i="9"/>
  <c r="O55" i="9"/>
  <c r="AD54" i="9"/>
  <c r="I54" i="9" s="1"/>
  <c r="AC54" i="9"/>
  <c r="H54" i="9" s="1"/>
  <c r="AB54" i="9"/>
  <c r="AA54" i="9"/>
  <c r="Z54" i="9"/>
  <c r="O54" i="9"/>
  <c r="AD53" i="9"/>
  <c r="I53" i="9" s="1"/>
  <c r="AC53" i="9"/>
  <c r="H53" i="9" s="1"/>
  <c r="AB53" i="9"/>
  <c r="AA53" i="9"/>
  <c r="Z53" i="9"/>
  <c r="O53" i="9"/>
  <c r="AD52" i="9"/>
  <c r="I52" i="9" s="1"/>
  <c r="AC52" i="9"/>
  <c r="H52" i="9" s="1"/>
  <c r="AB52" i="9"/>
  <c r="AA52" i="9"/>
  <c r="Z52" i="9"/>
  <c r="O52" i="9"/>
  <c r="AD51" i="9"/>
  <c r="I51" i="9" s="1"/>
  <c r="AC51" i="9"/>
  <c r="H51" i="9" s="1"/>
  <c r="AB51" i="9"/>
  <c r="AA51" i="9"/>
  <c r="Z51" i="9"/>
  <c r="O51" i="9"/>
  <c r="AD50" i="9"/>
  <c r="I50" i="9" s="1"/>
  <c r="AC50" i="9"/>
  <c r="H50" i="9" s="1"/>
  <c r="AB50" i="9"/>
  <c r="AA50" i="9"/>
  <c r="Z50" i="9"/>
  <c r="O50" i="9"/>
  <c r="AD49" i="9"/>
  <c r="I49" i="9" s="1"/>
  <c r="AC49" i="9"/>
  <c r="H49" i="9" s="1"/>
  <c r="AB49" i="9"/>
  <c r="AA49" i="9"/>
  <c r="Z49" i="9"/>
  <c r="O49" i="9"/>
  <c r="AD48" i="9"/>
  <c r="I48" i="9" s="1"/>
  <c r="AC48" i="9"/>
  <c r="H48" i="9" s="1"/>
  <c r="AB48" i="9"/>
  <c r="AA48" i="9"/>
  <c r="Z48" i="9"/>
  <c r="O48" i="9"/>
  <c r="AD47" i="9"/>
  <c r="I47" i="9" s="1"/>
  <c r="AC47" i="9"/>
  <c r="H47" i="9" s="1"/>
  <c r="AB47" i="9"/>
  <c r="AA47" i="9"/>
  <c r="Z47" i="9"/>
  <c r="O47" i="9"/>
  <c r="AD46" i="9"/>
  <c r="I46" i="9" s="1"/>
  <c r="AC46" i="9"/>
  <c r="H46" i="9" s="1"/>
  <c r="AB46" i="9"/>
  <c r="AA46" i="9"/>
  <c r="Z46" i="9"/>
  <c r="O46" i="9"/>
  <c r="AD45" i="9"/>
  <c r="I45" i="9" s="1"/>
  <c r="AC45" i="9"/>
  <c r="H45" i="9" s="1"/>
  <c r="AB45" i="9"/>
  <c r="AA45" i="9"/>
  <c r="Z45" i="9"/>
  <c r="O45" i="9"/>
  <c r="AD44" i="9"/>
  <c r="I44" i="9" s="1"/>
  <c r="AC44" i="9"/>
  <c r="H44" i="9" s="1"/>
  <c r="AB44" i="9"/>
  <c r="AA44" i="9"/>
  <c r="Z44" i="9"/>
  <c r="O44" i="9"/>
  <c r="AD43" i="9"/>
  <c r="I43" i="9" s="1"/>
  <c r="AC43" i="9"/>
  <c r="H43" i="9" s="1"/>
  <c r="AB43" i="9"/>
  <c r="AA43" i="9"/>
  <c r="Z43" i="9"/>
  <c r="O43" i="9"/>
  <c r="AD42" i="9"/>
  <c r="I42" i="9" s="1"/>
  <c r="AC42" i="9"/>
  <c r="H42" i="9" s="1"/>
  <c r="AB42" i="9"/>
  <c r="AA42" i="9"/>
  <c r="Z42" i="9"/>
  <c r="O42" i="9"/>
  <c r="AD41" i="9"/>
  <c r="I41" i="9" s="1"/>
  <c r="AC41" i="9"/>
  <c r="H41" i="9" s="1"/>
  <c r="AB41" i="9"/>
  <c r="AA41" i="9"/>
  <c r="Z41" i="9"/>
  <c r="O41" i="9"/>
  <c r="AD40" i="9"/>
  <c r="I40" i="9" s="1"/>
  <c r="AC40" i="9"/>
  <c r="H40" i="9" s="1"/>
  <c r="AB40" i="9"/>
  <c r="AA40" i="9"/>
  <c r="Z40" i="9"/>
  <c r="O40" i="9"/>
  <c r="AD39" i="9"/>
  <c r="I39" i="9" s="1"/>
  <c r="AC39" i="9"/>
  <c r="H39" i="9" s="1"/>
  <c r="AB39" i="9"/>
  <c r="AA39" i="9"/>
  <c r="Z39" i="9"/>
  <c r="O39" i="9"/>
  <c r="AD38" i="9"/>
  <c r="I38" i="9" s="1"/>
  <c r="AC38" i="9"/>
  <c r="H38" i="9" s="1"/>
  <c r="AB38" i="9"/>
  <c r="AA38" i="9"/>
  <c r="Z38" i="9"/>
  <c r="O38" i="9"/>
  <c r="AD37" i="9"/>
  <c r="I37" i="9" s="1"/>
  <c r="AC37" i="9"/>
  <c r="H37" i="9" s="1"/>
  <c r="AB37" i="9"/>
  <c r="AA37" i="9"/>
  <c r="Z37" i="9"/>
  <c r="O37" i="9"/>
  <c r="AD36" i="9"/>
  <c r="I36" i="9" s="1"/>
  <c r="AC36" i="9"/>
  <c r="H36" i="9" s="1"/>
  <c r="AB36" i="9"/>
  <c r="AA36" i="9"/>
  <c r="Z36" i="9"/>
  <c r="O36" i="9"/>
  <c r="AD35" i="9"/>
  <c r="I35" i="9" s="1"/>
  <c r="AC35" i="9"/>
  <c r="H35" i="9" s="1"/>
  <c r="AB35" i="9"/>
  <c r="AA35" i="9"/>
  <c r="Z35" i="9"/>
  <c r="O35" i="9"/>
  <c r="AD34" i="9"/>
  <c r="I34" i="9" s="1"/>
  <c r="AC34" i="9"/>
  <c r="H34" i="9" s="1"/>
  <c r="AB34" i="9"/>
  <c r="AA34" i="9"/>
  <c r="Z34" i="9"/>
  <c r="O34" i="9"/>
  <c r="C34" i="9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AD33" i="9"/>
  <c r="I33" i="9" s="1"/>
  <c r="AC33" i="9"/>
  <c r="H33" i="9" s="1"/>
  <c r="AB33" i="9"/>
  <c r="AA33" i="9"/>
  <c r="Z33" i="9"/>
  <c r="O33" i="9"/>
  <c r="AD32" i="9"/>
  <c r="I32" i="9" s="1"/>
  <c r="AC32" i="9"/>
  <c r="H32" i="9" s="1"/>
  <c r="AB32" i="9"/>
  <c r="Z32" i="9"/>
  <c r="O32" i="9"/>
  <c r="AA32" i="9" s="1"/>
  <c r="M219" i="2"/>
  <c r="L219" i="2"/>
  <c r="K219" i="2"/>
  <c r="F219" i="2"/>
  <c r="E219" i="2"/>
  <c r="D219" i="2"/>
  <c r="AD218" i="2"/>
  <c r="AC218" i="2"/>
  <c r="AB218" i="2"/>
  <c r="AA218" i="2"/>
  <c r="Z218" i="2"/>
  <c r="AD217" i="2"/>
  <c r="I217" i="2" s="1"/>
  <c r="AC217" i="2"/>
  <c r="H217" i="2" s="1"/>
  <c r="AB217" i="2"/>
  <c r="AA217" i="2"/>
  <c r="Z217" i="2"/>
  <c r="O217" i="2"/>
  <c r="AD216" i="2"/>
  <c r="I216" i="2" s="1"/>
  <c r="AC216" i="2"/>
  <c r="H216" i="2" s="1"/>
  <c r="AB216" i="2"/>
  <c r="AA216" i="2"/>
  <c r="Z216" i="2"/>
  <c r="O216" i="2"/>
  <c r="AD215" i="2"/>
  <c r="I215" i="2" s="1"/>
  <c r="AC215" i="2"/>
  <c r="H215" i="2" s="1"/>
  <c r="AB215" i="2"/>
  <c r="AA215" i="2"/>
  <c r="Z215" i="2"/>
  <c r="O215" i="2"/>
  <c r="AD214" i="2"/>
  <c r="I214" i="2" s="1"/>
  <c r="AC214" i="2"/>
  <c r="H214" i="2" s="1"/>
  <c r="AB214" i="2"/>
  <c r="AA214" i="2"/>
  <c r="Z214" i="2"/>
  <c r="O214" i="2"/>
  <c r="AD213" i="2"/>
  <c r="I213" i="2" s="1"/>
  <c r="AC213" i="2"/>
  <c r="H213" i="2" s="1"/>
  <c r="AB213" i="2"/>
  <c r="AA213" i="2"/>
  <c r="Z213" i="2"/>
  <c r="O213" i="2"/>
  <c r="AD212" i="2"/>
  <c r="I212" i="2" s="1"/>
  <c r="AC212" i="2"/>
  <c r="H212" i="2" s="1"/>
  <c r="AB212" i="2"/>
  <c r="AA212" i="2"/>
  <c r="Z212" i="2"/>
  <c r="O212" i="2"/>
  <c r="AD211" i="2"/>
  <c r="I211" i="2" s="1"/>
  <c r="AC211" i="2"/>
  <c r="H211" i="2" s="1"/>
  <c r="AB211" i="2"/>
  <c r="AA211" i="2"/>
  <c r="Z211" i="2"/>
  <c r="O211" i="2"/>
  <c r="AD210" i="2"/>
  <c r="I210" i="2" s="1"/>
  <c r="AC210" i="2"/>
  <c r="H210" i="2" s="1"/>
  <c r="AB210" i="2"/>
  <c r="AA210" i="2"/>
  <c r="Z210" i="2"/>
  <c r="O210" i="2"/>
  <c r="AD209" i="2"/>
  <c r="I209" i="2" s="1"/>
  <c r="AC209" i="2"/>
  <c r="H209" i="2" s="1"/>
  <c r="AB209" i="2"/>
  <c r="AA209" i="2"/>
  <c r="Z209" i="2"/>
  <c r="O209" i="2"/>
  <c r="AD208" i="2"/>
  <c r="I208" i="2" s="1"/>
  <c r="AC208" i="2"/>
  <c r="H208" i="2" s="1"/>
  <c r="AB208" i="2"/>
  <c r="AA208" i="2"/>
  <c r="Z208" i="2"/>
  <c r="O208" i="2"/>
  <c r="AD207" i="2"/>
  <c r="I207" i="2" s="1"/>
  <c r="AC207" i="2"/>
  <c r="H207" i="2" s="1"/>
  <c r="AB207" i="2"/>
  <c r="AA207" i="2"/>
  <c r="Z207" i="2"/>
  <c r="O207" i="2"/>
  <c r="AD206" i="2"/>
  <c r="I206" i="2" s="1"/>
  <c r="AC206" i="2"/>
  <c r="H206" i="2" s="1"/>
  <c r="AB206" i="2"/>
  <c r="AA206" i="2"/>
  <c r="Z206" i="2"/>
  <c r="O206" i="2"/>
  <c r="AD205" i="2"/>
  <c r="I205" i="2" s="1"/>
  <c r="AC205" i="2"/>
  <c r="H205" i="2" s="1"/>
  <c r="AB205" i="2"/>
  <c r="AA205" i="2"/>
  <c r="Z205" i="2"/>
  <c r="O205" i="2"/>
  <c r="AD204" i="2"/>
  <c r="I204" i="2" s="1"/>
  <c r="AC204" i="2"/>
  <c r="H204" i="2" s="1"/>
  <c r="AB204" i="2"/>
  <c r="AA204" i="2"/>
  <c r="Z204" i="2"/>
  <c r="O204" i="2"/>
  <c r="AD203" i="2"/>
  <c r="I203" i="2" s="1"/>
  <c r="AC203" i="2"/>
  <c r="H203" i="2" s="1"/>
  <c r="AB203" i="2"/>
  <c r="AA203" i="2"/>
  <c r="Z203" i="2"/>
  <c r="O203" i="2"/>
  <c r="AD202" i="2"/>
  <c r="I202" i="2" s="1"/>
  <c r="AC202" i="2"/>
  <c r="AB202" i="2"/>
  <c r="AA202" i="2"/>
  <c r="Z202" i="2"/>
  <c r="O202" i="2"/>
  <c r="H202" i="2"/>
  <c r="AD201" i="2"/>
  <c r="AC201" i="2"/>
  <c r="H201" i="2" s="1"/>
  <c r="AB201" i="2"/>
  <c r="AA201" i="2"/>
  <c r="Z201" i="2"/>
  <c r="O201" i="2"/>
  <c r="I201" i="2"/>
  <c r="AD200" i="2"/>
  <c r="I200" i="2" s="1"/>
  <c r="AC200" i="2"/>
  <c r="H200" i="2" s="1"/>
  <c r="AB200" i="2"/>
  <c r="AA200" i="2"/>
  <c r="Z200" i="2"/>
  <c r="O200" i="2"/>
  <c r="AD199" i="2"/>
  <c r="I199" i="2" s="1"/>
  <c r="AC199" i="2"/>
  <c r="H199" i="2" s="1"/>
  <c r="AB199" i="2"/>
  <c r="AA199" i="2"/>
  <c r="Z199" i="2"/>
  <c r="O199" i="2"/>
  <c r="AD198" i="2"/>
  <c r="I198" i="2" s="1"/>
  <c r="AC198" i="2"/>
  <c r="H198" i="2" s="1"/>
  <c r="AB198" i="2"/>
  <c r="AA198" i="2"/>
  <c r="Z198" i="2"/>
  <c r="O198" i="2"/>
  <c r="AD197" i="2"/>
  <c r="I197" i="2" s="1"/>
  <c r="AC197" i="2"/>
  <c r="H197" i="2" s="1"/>
  <c r="AB197" i="2"/>
  <c r="AA197" i="2"/>
  <c r="Z197" i="2"/>
  <c r="O197" i="2"/>
  <c r="AD196" i="2"/>
  <c r="I196" i="2" s="1"/>
  <c r="AC196" i="2"/>
  <c r="H196" i="2" s="1"/>
  <c r="AB196" i="2"/>
  <c r="AA196" i="2"/>
  <c r="Z196" i="2"/>
  <c r="O196" i="2"/>
  <c r="AD195" i="2"/>
  <c r="I195" i="2" s="1"/>
  <c r="AC195" i="2"/>
  <c r="H195" i="2" s="1"/>
  <c r="AB195" i="2"/>
  <c r="AA195" i="2"/>
  <c r="Z195" i="2"/>
  <c r="O195" i="2"/>
  <c r="AD194" i="2"/>
  <c r="I194" i="2" s="1"/>
  <c r="AC194" i="2"/>
  <c r="H194" i="2" s="1"/>
  <c r="AB194" i="2"/>
  <c r="AA194" i="2"/>
  <c r="Z194" i="2"/>
  <c r="O194" i="2"/>
  <c r="AD193" i="2"/>
  <c r="I193" i="2" s="1"/>
  <c r="AC193" i="2"/>
  <c r="H193" i="2" s="1"/>
  <c r="AB193" i="2"/>
  <c r="AA193" i="2"/>
  <c r="Z193" i="2"/>
  <c r="O193" i="2"/>
  <c r="AD192" i="2"/>
  <c r="I192" i="2" s="1"/>
  <c r="AC192" i="2"/>
  <c r="H192" i="2" s="1"/>
  <c r="AB192" i="2"/>
  <c r="AA192" i="2"/>
  <c r="Z192" i="2"/>
  <c r="O192" i="2"/>
  <c r="AD191" i="2"/>
  <c r="I191" i="2" s="1"/>
  <c r="AC191" i="2"/>
  <c r="H191" i="2" s="1"/>
  <c r="AB191" i="2"/>
  <c r="AA191" i="2"/>
  <c r="Z191" i="2"/>
  <c r="O191" i="2"/>
  <c r="AD190" i="2"/>
  <c r="AC190" i="2"/>
  <c r="H190" i="2" s="1"/>
  <c r="AB190" i="2"/>
  <c r="AA190" i="2"/>
  <c r="Z190" i="2"/>
  <c r="O190" i="2"/>
  <c r="I190" i="2"/>
  <c r="AD189" i="2"/>
  <c r="I189" i="2" s="1"/>
  <c r="AC189" i="2"/>
  <c r="H189" i="2" s="1"/>
  <c r="AB189" i="2"/>
  <c r="AA189" i="2"/>
  <c r="Z189" i="2"/>
  <c r="O189" i="2"/>
  <c r="AD188" i="2"/>
  <c r="I188" i="2" s="1"/>
  <c r="AC188" i="2"/>
  <c r="H188" i="2" s="1"/>
  <c r="AB188" i="2"/>
  <c r="AA188" i="2"/>
  <c r="Z188" i="2"/>
  <c r="O188" i="2"/>
  <c r="AD187" i="2"/>
  <c r="AC187" i="2"/>
  <c r="AB187" i="2"/>
  <c r="AA187" i="2"/>
  <c r="Z187" i="2"/>
  <c r="O187" i="2"/>
  <c r="I187" i="2"/>
  <c r="H187" i="2"/>
  <c r="AD186" i="2"/>
  <c r="I186" i="2" s="1"/>
  <c r="AC186" i="2"/>
  <c r="AB186" i="2"/>
  <c r="AA186" i="2"/>
  <c r="Z186" i="2"/>
  <c r="O186" i="2"/>
  <c r="H186" i="2"/>
  <c r="AD185" i="2"/>
  <c r="I185" i="2" s="1"/>
  <c r="AC185" i="2"/>
  <c r="H185" i="2" s="1"/>
  <c r="AB185" i="2"/>
  <c r="AA185" i="2"/>
  <c r="Z185" i="2"/>
  <c r="O185" i="2"/>
  <c r="AD184" i="2"/>
  <c r="I184" i="2" s="1"/>
  <c r="AC184" i="2"/>
  <c r="H184" i="2" s="1"/>
  <c r="AB184" i="2"/>
  <c r="AA184" i="2"/>
  <c r="Z184" i="2"/>
  <c r="O184" i="2"/>
  <c r="AD183" i="2"/>
  <c r="I183" i="2" s="1"/>
  <c r="AC183" i="2"/>
  <c r="H183" i="2" s="1"/>
  <c r="AB183" i="2"/>
  <c r="AA183" i="2"/>
  <c r="Z183" i="2"/>
  <c r="O183" i="2"/>
  <c r="AD182" i="2"/>
  <c r="I182" i="2" s="1"/>
  <c r="AC182" i="2"/>
  <c r="H182" i="2" s="1"/>
  <c r="AB182" i="2"/>
  <c r="AA182" i="2"/>
  <c r="Z182" i="2"/>
  <c r="O182" i="2"/>
  <c r="AD181" i="2"/>
  <c r="I181" i="2" s="1"/>
  <c r="AC181" i="2"/>
  <c r="H181" i="2" s="1"/>
  <c r="AB181" i="2"/>
  <c r="AA181" i="2"/>
  <c r="Z181" i="2"/>
  <c r="O181" i="2"/>
  <c r="AD180" i="2"/>
  <c r="I180" i="2" s="1"/>
  <c r="AC180" i="2"/>
  <c r="AB180" i="2"/>
  <c r="AA180" i="2"/>
  <c r="Z180" i="2"/>
  <c r="O180" i="2"/>
  <c r="H180" i="2"/>
  <c r="AD179" i="2"/>
  <c r="AC179" i="2"/>
  <c r="H179" i="2" s="1"/>
  <c r="AB179" i="2"/>
  <c r="AA179" i="2"/>
  <c r="Z179" i="2"/>
  <c r="O179" i="2"/>
  <c r="I179" i="2"/>
  <c r="AD178" i="2"/>
  <c r="I178" i="2" s="1"/>
  <c r="AC178" i="2"/>
  <c r="H178" i="2" s="1"/>
  <c r="AB178" i="2"/>
  <c r="AA178" i="2"/>
  <c r="Z178" i="2"/>
  <c r="O178" i="2"/>
  <c r="AD177" i="2"/>
  <c r="AC177" i="2"/>
  <c r="H177" i="2" s="1"/>
  <c r="AB177" i="2"/>
  <c r="AA177" i="2"/>
  <c r="Z177" i="2"/>
  <c r="O177" i="2"/>
  <c r="I177" i="2"/>
  <c r="AD176" i="2"/>
  <c r="I176" i="2" s="1"/>
  <c r="AC176" i="2"/>
  <c r="H176" i="2" s="1"/>
  <c r="AB176" i="2"/>
  <c r="AA176" i="2"/>
  <c r="Z176" i="2"/>
  <c r="O176" i="2"/>
  <c r="AD175" i="2"/>
  <c r="I175" i="2" s="1"/>
  <c r="AC175" i="2"/>
  <c r="H175" i="2" s="1"/>
  <c r="AB175" i="2"/>
  <c r="AA175" i="2"/>
  <c r="Z175" i="2"/>
  <c r="O175" i="2"/>
  <c r="AD174" i="2"/>
  <c r="I174" i="2" s="1"/>
  <c r="AC174" i="2"/>
  <c r="H174" i="2" s="1"/>
  <c r="AB174" i="2"/>
  <c r="AA174" i="2"/>
  <c r="Z174" i="2"/>
  <c r="O174" i="2"/>
  <c r="AD173" i="2"/>
  <c r="I173" i="2" s="1"/>
  <c r="AC173" i="2"/>
  <c r="H173" i="2" s="1"/>
  <c r="AB173" i="2"/>
  <c r="AA173" i="2"/>
  <c r="Z173" i="2"/>
  <c r="O173" i="2"/>
  <c r="AD172" i="2"/>
  <c r="I172" i="2" s="1"/>
  <c r="AC172" i="2"/>
  <c r="H172" i="2" s="1"/>
  <c r="AB172" i="2"/>
  <c r="AA172" i="2"/>
  <c r="Z172" i="2"/>
  <c r="O172" i="2"/>
  <c r="AD171" i="2"/>
  <c r="I171" i="2" s="1"/>
  <c r="AC171" i="2"/>
  <c r="H171" i="2" s="1"/>
  <c r="AB171" i="2"/>
  <c r="AA171" i="2"/>
  <c r="Z171" i="2"/>
  <c r="O171" i="2"/>
  <c r="AD170" i="2"/>
  <c r="I170" i="2" s="1"/>
  <c r="AC170" i="2"/>
  <c r="H170" i="2" s="1"/>
  <c r="AB170" i="2"/>
  <c r="AA170" i="2"/>
  <c r="Z170" i="2"/>
  <c r="O170" i="2"/>
  <c r="AD169" i="2"/>
  <c r="I169" i="2" s="1"/>
  <c r="AC169" i="2"/>
  <c r="H169" i="2" s="1"/>
  <c r="AB169" i="2"/>
  <c r="AA169" i="2"/>
  <c r="Z169" i="2"/>
  <c r="O169" i="2"/>
  <c r="AD168" i="2"/>
  <c r="I168" i="2" s="1"/>
  <c r="AC168" i="2"/>
  <c r="H168" i="2" s="1"/>
  <c r="AB168" i="2"/>
  <c r="AA168" i="2"/>
  <c r="Z168" i="2"/>
  <c r="O168" i="2"/>
  <c r="AD167" i="2"/>
  <c r="I167" i="2" s="1"/>
  <c r="AC167" i="2"/>
  <c r="H167" i="2" s="1"/>
  <c r="AB167" i="2"/>
  <c r="AA167" i="2"/>
  <c r="Z167" i="2"/>
  <c r="O167" i="2"/>
  <c r="AD166" i="2"/>
  <c r="I166" i="2" s="1"/>
  <c r="AC166" i="2"/>
  <c r="H166" i="2" s="1"/>
  <c r="AB166" i="2"/>
  <c r="AA166" i="2"/>
  <c r="Z166" i="2"/>
  <c r="O166" i="2"/>
  <c r="AD165" i="2"/>
  <c r="AC165" i="2"/>
  <c r="AB165" i="2"/>
  <c r="AA165" i="2"/>
  <c r="Z165" i="2"/>
  <c r="O165" i="2"/>
  <c r="I165" i="2"/>
  <c r="H165" i="2"/>
  <c r="AD164" i="2"/>
  <c r="I164" i="2" s="1"/>
  <c r="AC164" i="2"/>
  <c r="H164" i="2" s="1"/>
  <c r="AB164" i="2"/>
  <c r="AA164" i="2"/>
  <c r="Z164" i="2"/>
  <c r="O164" i="2"/>
  <c r="AD163" i="2"/>
  <c r="I163" i="2" s="1"/>
  <c r="AC163" i="2"/>
  <c r="H163" i="2" s="1"/>
  <c r="AB163" i="2"/>
  <c r="AA163" i="2"/>
  <c r="Z163" i="2"/>
  <c r="O163" i="2"/>
  <c r="AD162" i="2"/>
  <c r="I162" i="2" s="1"/>
  <c r="AC162" i="2"/>
  <c r="H162" i="2" s="1"/>
  <c r="AB162" i="2"/>
  <c r="AA162" i="2"/>
  <c r="Z162" i="2"/>
  <c r="O162" i="2"/>
  <c r="AD161" i="2"/>
  <c r="I161" i="2" s="1"/>
  <c r="AC161" i="2"/>
  <c r="AB161" i="2"/>
  <c r="AA161" i="2"/>
  <c r="Z161" i="2"/>
  <c r="O161" i="2"/>
  <c r="H161" i="2"/>
  <c r="AD160" i="2"/>
  <c r="I160" i="2" s="1"/>
  <c r="AC160" i="2"/>
  <c r="H160" i="2" s="1"/>
  <c r="AB160" i="2"/>
  <c r="AA160" i="2"/>
  <c r="Z160" i="2"/>
  <c r="O160" i="2"/>
  <c r="AD159" i="2"/>
  <c r="I159" i="2" s="1"/>
  <c r="AC159" i="2"/>
  <c r="H159" i="2" s="1"/>
  <c r="AB159" i="2"/>
  <c r="AA159" i="2"/>
  <c r="Z159" i="2"/>
  <c r="O159" i="2"/>
  <c r="AD158" i="2"/>
  <c r="I158" i="2" s="1"/>
  <c r="AC158" i="2"/>
  <c r="H158" i="2" s="1"/>
  <c r="AB158" i="2"/>
  <c r="AA158" i="2"/>
  <c r="Z158" i="2"/>
  <c r="O158" i="2"/>
  <c r="AD157" i="2"/>
  <c r="I157" i="2" s="1"/>
  <c r="AC157" i="2"/>
  <c r="H157" i="2" s="1"/>
  <c r="AB157" i="2"/>
  <c r="AA157" i="2"/>
  <c r="Z157" i="2"/>
  <c r="O157" i="2"/>
  <c r="AD156" i="2"/>
  <c r="I156" i="2" s="1"/>
  <c r="AC156" i="2"/>
  <c r="H156" i="2" s="1"/>
  <c r="AB156" i="2"/>
  <c r="AA156" i="2"/>
  <c r="Z156" i="2"/>
  <c r="O156" i="2"/>
  <c r="AD155" i="2"/>
  <c r="I155" i="2" s="1"/>
  <c r="AC155" i="2"/>
  <c r="H155" i="2" s="1"/>
  <c r="AB155" i="2"/>
  <c r="AA155" i="2"/>
  <c r="Z155" i="2"/>
  <c r="O155" i="2"/>
  <c r="AD154" i="2"/>
  <c r="I154" i="2" s="1"/>
  <c r="AC154" i="2"/>
  <c r="H154" i="2" s="1"/>
  <c r="AB154" i="2"/>
  <c r="AA154" i="2"/>
  <c r="Z154" i="2"/>
  <c r="O154" i="2"/>
  <c r="AD153" i="2"/>
  <c r="I153" i="2" s="1"/>
  <c r="AC153" i="2"/>
  <c r="H153" i="2" s="1"/>
  <c r="AB153" i="2"/>
  <c r="AA153" i="2"/>
  <c r="Z153" i="2"/>
  <c r="O153" i="2"/>
  <c r="AD152" i="2"/>
  <c r="I152" i="2" s="1"/>
  <c r="AC152" i="2"/>
  <c r="H152" i="2" s="1"/>
  <c r="AB152" i="2"/>
  <c r="AA152" i="2"/>
  <c r="Z152" i="2"/>
  <c r="O152" i="2"/>
  <c r="AD151" i="2"/>
  <c r="I151" i="2" s="1"/>
  <c r="AC151" i="2"/>
  <c r="H151" i="2" s="1"/>
  <c r="AB151" i="2"/>
  <c r="AA151" i="2"/>
  <c r="Z151" i="2"/>
  <c r="O151" i="2"/>
  <c r="AD150" i="2"/>
  <c r="I150" i="2" s="1"/>
  <c r="AC150" i="2"/>
  <c r="H150" i="2" s="1"/>
  <c r="AB150" i="2"/>
  <c r="AA150" i="2"/>
  <c r="Z150" i="2"/>
  <c r="O150" i="2"/>
  <c r="AD149" i="2"/>
  <c r="I149" i="2" s="1"/>
  <c r="AC149" i="2"/>
  <c r="H149" i="2" s="1"/>
  <c r="AB149" i="2"/>
  <c r="AA149" i="2"/>
  <c r="Z149" i="2"/>
  <c r="O149" i="2"/>
  <c r="AD148" i="2"/>
  <c r="I148" i="2" s="1"/>
  <c r="AC148" i="2"/>
  <c r="H148" i="2" s="1"/>
  <c r="AB148" i="2"/>
  <c r="AA148" i="2"/>
  <c r="Z148" i="2"/>
  <c r="O148" i="2"/>
  <c r="AD147" i="2"/>
  <c r="I147" i="2" s="1"/>
  <c r="AC147" i="2"/>
  <c r="H147" i="2" s="1"/>
  <c r="AB147" i="2"/>
  <c r="AA147" i="2"/>
  <c r="Z147" i="2"/>
  <c r="O147" i="2"/>
  <c r="AD146" i="2"/>
  <c r="I146" i="2" s="1"/>
  <c r="AC146" i="2"/>
  <c r="H146" i="2" s="1"/>
  <c r="AB146" i="2"/>
  <c r="AA146" i="2"/>
  <c r="Z146" i="2"/>
  <c r="O146" i="2"/>
  <c r="AD145" i="2"/>
  <c r="I145" i="2" s="1"/>
  <c r="AC145" i="2"/>
  <c r="H145" i="2" s="1"/>
  <c r="AB145" i="2"/>
  <c r="AA145" i="2"/>
  <c r="Z145" i="2"/>
  <c r="O145" i="2"/>
  <c r="AD144" i="2"/>
  <c r="I144" i="2" s="1"/>
  <c r="AC144" i="2"/>
  <c r="H144" i="2" s="1"/>
  <c r="AB144" i="2"/>
  <c r="AA144" i="2"/>
  <c r="Z144" i="2"/>
  <c r="O144" i="2"/>
  <c r="AD143" i="2"/>
  <c r="I143" i="2" s="1"/>
  <c r="AC143" i="2"/>
  <c r="H143" i="2" s="1"/>
  <c r="AB143" i="2"/>
  <c r="AA143" i="2"/>
  <c r="Z143" i="2"/>
  <c r="O143" i="2"/>
  <c r="AD142" i="2"/>
  <c r="I142" i="2" s="1"/>
  <c r="AC142" i="2"/>
  <c r="H142" i="2" s="1"/>
  <c r="AB142" i="2"/>
  <c r="AA142" i="2"/>
  <c r="Z142" i="2"/>
  <c r="O142" i="2"/>
  <c r="AD141" i="2"/>
  <c r="I141" i="2" s="1"/>
  <c r="AC141" i="2"/>
  <c r="AB141" i="2"/>
  <c r="AA141" i="2"/>
  <c r="Z141" i="2"/>
  <c r="O141" i="2"/>
  <c r="H141" i="2"/>
  <c r="AD140" i="2"/>
  <c r="I140" i="2" s="1"/>
  <c r="AC140" i="2"/>
  <c r="H140" i="2" s="1"/>
  <c r="AB140" i="2"/>
  <c r="AA140" i="2"/>
  <c r="Z140" i="2"/>
  <c r="O140" i="2"/>
  <c r="AD139" i="2"/>
  <c r="I139" i="2" s="1"/>
  <c r="AC139" i="2"/>
  <c r="H139" i="2" s="1"/>
  <c r="AB139" i="2"/>
  <c r="AA139" i="2"/>
  <c r="Z139" i="2"/>
  <c r="O139" i="2"/>
  <c r="AD138" i="2"/>
  <c r="I138" i="2" s="1"/>
  <c r="AC138" i="2"/>
  <c r="H138" i="2" s="1"/>
  <c r="AB138" i="2"/>
  <c r="AA138" i="2"/>
  <c r="Z138" i="2"/>
  <c r="O138" i="2"/>
  <c r="AD137" i="2"/>
  <c r="I137" i="2" s="1"/>
  <c r="AC137" i="2"/>
  <c r="H137" i="2" s="1"/>
  <c r="AB137" i="2"/>
  <c r="AA137" i="2"/>
  <c r="Z137" i="2"/>
  <c r="O137" i="2"/>
  <c r="AD136" i="2"/>
  <c r="I136" i="2" s="1"/>
  <c r="AC136" i="2"/>
  <c r="H136" i="2" s="1"/>
  <c r="AB136" i="2"/>
  <c r="AA136" i="2"/>
  <c r="Z136" i="2"/>
  <c r="O136" i="2"/>
  <c r="AD135" i="2"/>
  <c r="I135" i="2" s="1"/>
  <c r="AC135" i="2"/>
  <c r="H135" i="2" s="1"/>
  <c r="AB135" i="2"/>
  <c r="AA135" i="2"/>
  <c r="Z135" i="2"/>
  <c r="O135" i="2"/>
  <c r="AD134" i="2"/>
  <c r="I134" i="2" s="1"/>
  <c r="AC134" i="2"/>
  <c r="H134" i="2" s="1"/>
  <c r="AB134" i="2"/>
  <c r="AA134" i="2"/>
  <c r="Z134" i="2"/>
  <c r="O134" i="2"/>
  <c r="AD133" i="2"/>
  <c r="I133" i="2" s="1"/>
  <c r="AC133" i="2"/>
  <c r="H133" i="2" s="1"/>
  <c r="AB133" i="2"/>
  <c r="AA133" i="2"/>
  <c r="Z133" i="2"/>
  <c r="O133" i="2"/>
  <c r="AD132" i="2"/>
  <c r="I132" i="2" s="1"/>
  <c r="AC132" i="2"/>
  <c r="H132" i="2" s="1"/>
  <c r="AB132" i="2"/>
  <c r="AA132" i="2"/>
  <c r="Z132" i="2"/>
  <c r="O132" i="2"/>
  <c r="AD131" i="2"/>
  <c r="I131" i="2" s="1"/>
  <c r="AC131" i="2"/>
  <c r="H131" i="2" s="1"/>
  <c r="AB131" i="2"/>
  <c r="AA131" i="2"/>
  <c r="Z131" i="2"/>
  <c r="O131" i="2"/>
  <c r="AD130" i="2"/>
  <c r="I130" i="2" s="1"/>
  <c r="AC130" i="2"/>
  <c r="H130" i="2" s="1"/>
  <c r="AB130" i="2"/>
  <c r="AA130" i="2"/>
  <c r="Z130" i="2"/>
  <c r="O130" i="2"/>
  <c r="C130" i="2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AD129" i="2"/>
  <c r="I129" i="2" s="1"/>
  <c r="AC129" i="2"/>
  <c r="H129" i="2" s="1"/>
  <c r="AB129" i="2"/>
  <c r="AA129" i="2"/>
  <c r="Z129" i="2"/>
  <c r="O129" i="2"/>
  <c r="AD128" i="2"/>
  <c r="I128" i="2" s="1"/>
  <c r="AC128" i="2"/>
  <c r="H128" i="2" s="1"/>
  <c r="AB128" i="2"/>
  <c r="AA128" i="2"/>
  <c r="Z128" i="2"/>
  <c r="O128" i="2"/>
  <c r="AD127" i="2"/>
  <c r="I127" i="2" s="1"/>
  <c r="AC127" i="2"/>
  <c r="H127" i="2" s="1"/>
  <c r="AB127" i="2"/>
  <c r="AA127" i="2"/>
  <c r="Z127" i="2"/>
  <c r="O127" i="2"/>
  <c r="AD126" i="2"/>
  <c r="I126" i="2" s="1"/>
  <c r="AC126" i="2"/>
  <c r="H126" i="2" s="1"/>
  <c r="AB126" i="2"/>
  <c r="AA126" i="2"/>
  <c r="Z126" i="2"/>
  <c r="O126" i="2"/>
  <c r="AD125" i="2"/>
  <c r="I125" i="2" s="1"/>
  <c r="AC125" i="2"/>
  <c r="H125" i="2" s="1"/>
  <c r="AB125" i="2"/>
  <c r="AA125" i="2"/>
  <c r="Z125" i="2"/>
  <c r="O125" i="2"/>
  <c r="AD124" i="2"/>
  <c r="I124" i="2" s="1"/>
  <c r="AC124" i="2"/>
  <c r="H124" i="2" s="1"/>
  <c r="AB124" i="2"/>
  <c r="AA124" i="2"/>
  <c r="Z124" i="2"/>
  <c r="O124" i="2"/>
  <c r="AD123" i="2"/>
  <c r="I123" i="2" s="1"/>
  <c r="AC123" i="2"/>
  <c r="H123" i="2" s="1"/>
  <c r="AB123" i="2"/>
  <c r="AA123" i="2"/>
  <c r="Z123" i="2"/>
  <c r="O123" i="2"/>
  <c r="AD122" i="2"/>
  <c r="I122" i="2" s="1"/>
  <c r="AC122" i="2"/>
  <c r="H122" i="2" s="1"/>
  <c r="AB122" i="2"/>
  <c r="AA122" i="2"/>
  <c r="Z122" i="2"/>
  <c r="O122" i="2"/>
  <c r="AD121" i="2"/>
  <c r="I121" i="2" s="1"/>
  <c r="AC121" i="2"/>
  <c r="H121" i="2" s="1"/>
  <c r="AB121" i="2"/>
  <c r="AA121" i="2"/>
  <c r="Z121" i="2"/>
  <c r="O121" i="2"/>
  <c r="AD120" i="2"/>
  <c r="I120" i="2" s="1"/>
  <c r="AC120" i="2"/>
  <c r="H120" i="2" s="1"/>
  <c r="AB120" i="2"/>
  <c r="AA120" i="2"/>
  <c r="Z120" i="2"/>
  <c r="O120" i="2"/>
  <c r="AD119" i="2"/>
  <c r="I119" i="2" s="1"/>
  <c r="AC119" i="2"/>
  <c r="H119" i="2" s="1"/>
  <c r="AB119" i="2"/>
  <c r="AA119" i="2"/>
  <c r="Z119" i="2"/>
  <c r="O119" i="2"/>
  <c r="AD118" i="2"/>
  <c r="I118" i="2" s="1"/>
  <c r="AC118" i="2"/>
  <c r="H118" i="2" s="1"/>
  <c r="AB118" i="2"/>
  <c r="AA118" i="2"/>
  <c r="Z118" i="2"/>
  <c r="O118" i="2"/>
  <c r="AD117" i="2"/>
  <c r="I117" i="2" s="1"/>
  <c r="AC117" i="2"/>
  <c r="H117" i="2" s="1"/>
  <c r="AB117" i="2"/>
  <c r="AA117" i="2"/>
  <c r="Z117" i="2"/>
  <c r="O117" i="2"/>
  <c r="AD116" i="2"/>
  <c r="I116" i="2" s="1"/>
  <c r="AC116" i="2"/>
  <c r="H116" i="2" s="1"/>
  <c r="AB116" i="2"/>
  <c r="AA116" i="2"/>
  <c r="Z116" i="2"/>
  <c r="O116" i="2"/>
  <c r="AD115" i="2"/>
  <c r="I115" i="2" s="1"/>
  <c r="AC115" i="2"/>
  <c r="H115" i="2" s="1"/>
  <c r="AB115" i="2"/>
  <c r="AA115" i="2"/>
  <c r="Z115" i="2"/>
  <c r="O115" i="2"/>
  <c r="AD114" i="2"/>
  <c r="I114" i="2" s="1"/>
  <c r="AC114" i="2"/>
  <c r="H114" i="2" s="1"/>
  <c r="AB114" i="2"/>
  <c r="AA114" i="2"/>
  <c r="Z114" i="2"/>
  <c r="O114" i="2"/>
  <c r="AD113" i="2"/>
  <c r="I113" i="2" s="1"/>
  <c r="AC113" i="2"/>
  <c r="H113" i="2" s="1"/>
  <c r="AB113" i="2"/>
  <c r="AA113" i="2"/>
  <c r="Z113" i="2"/>
  <c r="O113" i="2"/>
  <c r="AD112" i="2"/>
  <c r="I112" i="2" s="1"/>
  <c r="AC112" i="2"/>
  <c r="H112" i="2" s="1"/>
  <c r="AB112" i="2"/>
  <c r="AA112" i="2"/>
  <c r="Z112" i="2"/>
  <c r="O112" i="2"/>
  <c r="AD111" i="2"/>
  <c r="I111" i="2" s="1"/>
  <c r="AC111" i="2"/>
  <c r="H111" i="2" s="1"/>
  <c r="AB111" i="2"/>
  <c r="AA111" i="2"/>
  <c r="Z111" i="2"/>
  <c r="O111" i="2"/>
  <c r="AD110" i="2"/>
  <c r="I110" i="2" s="1"/>
  <c r="AC110" i="2"/>
  <c r="H110" i="2" s="1"/>
  <c r="AB110" i="2"/>
  <c r="AA110" i="2"/>
  <c r="Z110" i="2"/>
  <c r="O110" i="2"/>
  <c r="AD109" i="2"/>
  <c r="I109" i="2" s="1"/>
  <c r="AC109" i="2"/>
  <c r="H109" i="2" s="1"/>
  <c r="AB109" i="2"/>
  <c r="AA109" i="2"/>
  <c r="Z109" i="2"/>
  <c r="O109" i="2"/>
  <c r="AD108" i="2"/>
  <c r="I108" i="2" s="1"/>
  <c r="AC108" i="2"/>
  <c r="H108" i="2" s="1"/>
  <c r="AB108" i="2"/>
  <c r="AA108" i="2"/>
  <c r="Z108" i="2"/>
  <c r="O108" i="2"/>
  <c r="AD107" i="2"/>
  <c r="I107" i="2" s="1"/>
  <c r="AC107" i="2"/>
  <c r="H107" i="2" s="1"/>
  <c r="AB107" i="2"/>
  <c r="AA107" i="2"/>
  <c r="Z107" i="2"/>
  <c r="O107" i="2"/>
  <c r="AD106" i="2"/>
  <c r="I106" i="2" s="1"/>
  <c r="AC106" i="2"/>
  <c r="H106" i="2" s="1"/>
  <c r="AB106" i="2"/>
  <c r="AA106" i="2"/>
  <c r="Z106" i="2"/>
  <c r="O106" i="2"/>
  <c r="AD105" i="2"/>
  <c r="I105" i="2" s="1"/>
  <c r="AC105" i="2"/>
  <c r="H105" i="2" s="1"/>
  <c r="AB105" i="2"/>
  <c r="AA105" i="2"/>
  <c r="Z105" i="2"/>
  <c r="O105" i="2"/>
  <c r="AD104" i="2"/>
  <c r="I104" i="2" s="1"/>
  <c r="AC104" i="2"/>
  <c r="H104" i="2" s="1"/>
  <c r="AB104" i="2"/>
  <c r="AA104" i="2"/>
  <c r="Z104" i="2"/>
  <c r="O104" i="2"/>
  <c r="AD103" i="2"/>
  <c r="I103" i="2" s="1"/>
  <c r="AC103" i="2"/>
  <c r="H103" i="2" s="1"/>
  <c r="AB103" i="2"/>
  <c r="AA103" i="2"/>
  <c r="Z103" i="2"/>
  <c r="O103" i="2"/>
  <c r="AD102" i="2"/>
  <c r="I102" i="2" s="1"/>
  <c r="AC102" i="2"/>
  <c r="H102" i="2" s="1"/>
  <c r="AB102" i="2"/>
  <c r="AA102" i="2"/>
  <c r="Z102" i="2"/>
  <c r="O102" i="2"/>
  <c r="AD101" i="2"/>
  <c r="I101" i="2" s="1"/>
  <c r="AC101" i="2"/>
  <c r="H101" i="2" s="1"/>
  <c r="AB101" i="2"/>
  <c r="AA101" i="2"/>
  <c r="Z101" i="2"/>
  <c r="O101" i="2"/>
  <c r="AD100" i="2"/>
  <c r="I100" i="2" s="1"/>
  <c r="AC100" i="2"/>
  <c r="H100" i="2" s="1"/>
  <c r="AB100" i="2"/>
  <c r="AA100" i="2"/>
  <c r="Z100" i="2"/>
  <c r="O100" i="2"/>
  <c r="AD99" i="2"/>
  <c r="I99" i="2" s="1"/>
  <c r="AC99" i="2"/>
  <c r="H99" i="2" s="1"/>
  <c r="AB99" i="2"/>
  <c r="AA99" i="2"/>
  <c r="Z99" i="2"/>
  <c r="O99" i="2"/>
  <c r="AD98" i="2"/>
  <c r="I98" i="2" s="1"/>
  <c r="AC98" i="2"/>
  <c r="H98" i="2" s="1"/>
  <c r="AB98" i="2"/>
  <c r="AA98" i="2"/>
  <c r="Z98" i="2"/>
  <c r="O98" i="2"/>
  <c r="AD97" i="2"/>
  <c r="I97" i="2" s="1"/>
  <c r="AC97" i="2"/>
  <c r="H97" i="2" s="1"/>
  <c r="AB97" i="2"/>
  <c r="AA97" i="2"/>
  <c r="Z97" i="2"/>
  <c r="O97" i="2"/>
  <c r="AD96" i="2"/>
  <c r="I96" i="2" s="1"/>
  <c r="AC96" i="2"/>
  <c r="H96" i="2" s="1"/>
  <c r="AB96" i="2"/>
  <c r="AA96" i="2"/>
  <c r="Z96" i="2"/>
  <c r="O96" i="2"/>
  <c r="AD95" i="2"/>
  <c r="I95" i="2" s="1"/>
  <c r="AC95" i="2"/>
  <c r="H95" i="2" s="1"/>
  <c r="AB95" i="2"/>
  <c r="AA95" i="2"/>
  <c r="Z95" i="2"/>
  <c r="O95" i="2"/>
  <c r="AD94" i="2"/>
  <c r="I94" i="2" s="1"/>
  <c r="AC94" i="2"/>
  <c r="H94" i="2" s="1"/>
  <c r="AB94" i="2"/>
  <c r="AA94" i="2"/>
  <c r="Z94" i="2"/>
  <c r="O94" i="2"/>
  <c r="AD93" i="2"/>
  <c r="I93" i="2" s="1"/>
  <c r="AC93" i="2"/>
  <c r="H93" i="2" s="1"/>
  <c r="AB93" i="2"/>
  <c r="AA93" i="2"/>
  <c r="Z93" i="2"/>
  <c r="O93" i="2"/>
  <c r="AD92" i="2"/>
  <c r="I92" i="2" s="1"/>
  <c r="AC92" i="2"/>
  <c r="H92" i="2" s="1"/>
  <c r="AB92" i="2"/>
  <c r="AA92" i="2"/>
  <c r="Z92" i="2"/>
  <c r="O92" i="2"/>
  <c r="AD91" i="2"/>
  <c r="I91" i="2" s="1"/>
  <c r="AC91" i="2"/>
  <c r="H91" i="2" s="1"/>
  <c r="AB91" i="2"/>
  <c r="AA91" i="2"/>
  <c r="Z91" i="2"/>
  <c r="O91" i="2"/>
  <c r="AD90" i="2"/>
  <c r="I90" i="2" s="1"/>
  <c r="AC90" i="2"/>
  <c r="H90" i="2" s="1"/>
  <c r="AB90" i="2"/>
  <c r="AA90" i="2"/>
  <c r="Z90" i="2"/>
  <c r="O90" i="2"/>
  <c r="AD89" i="2"/>
  <c r="I89" i="2" s="1"/>
  <c r="AC89" i="2"/>
  <c r="H89" i="2" s="1"/>
  <c r="AB89" i="2"/>
  <c r="AA89" i="2"/>
  <c r="Z89" i="2"/>
  <c r="O89" i="2"/>
  <c r="AD88" i="2"/>
  <c r="I88" i="2" s="1"/>
  <c r="AC88" i="2"/>
  <c r="H88" i="2" s="1"/>
  <c r="AB88" i="2"/>
  <c r="AA88" i="2"/>
  <c r="Z88" i="2"/>
  <c r="O88" i="2"/>
  <c r="C88" i="2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AD87" i="2"/>
  <c r="I87" i="2" s="1"/>
  <c r="AC87" i="2"/>
  <c r="H87" i="2" s="1"/>
  <c r="AB87" i="2"/>
  <c r="AA87" i="2"/>
  <c r="Z87" i="2"/>
  <c r="O87" i="2"/>
  <c r="AD60" i="2"/>
  <c r="I60" i="2" s="1"/>
  <c r="AC60" i="2"/>
  <c r="H60" i="2" s="1"/>
  <c r="AB60" i="2"/>
  <c r="AA60" i="2"/>
  <c r="Z60" i="2"/>
  <c r="O60" i="2"/>
  <c r="AD21" i="2"/>
  <c r="I21" i="2" s="1"/>
  <c r="AC21" i="2"/>
  <c r="AB21" i="2"/>
  <c r="AA21" i="2"/>
  <c r="O21" i="2"/>
  <c r="Z21" i="2" s="1"/>
  <c r="AD20" i="2"/>
  <c r="I20" i="2" s="1"/>
  <c r="AC20" i="2"/>
  <c r="H20" i="2" s="1"/>
  <c r="AB20" i="2"/>
  <c r="AA20" i="2"/>
  <c r="O20" i="2"/>
  <c r="Z20" i="2" s="1"/>
  <c r="AD19" i="2"/>
  <c r="I19" i="2" s="1"/>
  <c r="AC19" i="2"/>
  <c r="AB19" i="2"/>
  <c r="AA19" i="2"/>
  <c r="Z19" i="2"/>
  <c r="AD18" i="2"/>
  <c r="I18" i="2" s="1"/>
  <c r="AC18" i="2"/>
  <c r="H18" i="2" s="1"/>
  <c r="AB18" i="2"/>
  <c r="AA18" i="2"/>
  <c r="O18" i="2"/>
  <c r="Z18" i="2" s="1"/>
  <c r="AD17" i="2"/>
  <c r="I17" i="2" s="1"/>
  <c r="AC17" i="2"/>
  <c r="H17" i="2" s="1"/>
  <c r="AB17" i="2"/>
  <c r="AA17" i="2"/>
  <c r="O17" i="2"/>
  <c r="Z17" i="2" s="1"/>
  <c r="AD16" i="2"/>
  <c r="I16" i="2" s="1"/>
  <c r="AC16" i="2"/>
  <c r="H16" i="2" s="1"/>
  <c r="AB16" i="2"/>
  <c r="AA16" i="2"/>
  <c r="O16" i="2"/>
  <c r="Z16" i="2" s="1"/>
  <c r="C16" i="2"/>
  <c r="C17" i="2" s="1"/>
  <c r="C18" i="2" s="1"/>
  <c r="C19" i="2" s="1"/>
  <c r="C20" i="2" s="1"/>
  <c r="C21" i="2" s="1"/>
  <c r="AD15" i="2"/>
  <c r="I15" i="2" s="1"/>
  <c r="AC15" i="2"/>
  <c r="H15" i="2" s="1"/>
  <c r="AB15" i="2"/>
  <c r="AA15" i="2"/>
  <c r="O15" i="2"/>
  <c r="Z15" i="2" s="1"/>
  <c r="AD14" i="2"/>
  <c r="I14" i="2" s="1"/>
  <c r="AC14" i="2"/>
  <c r="H14" i="2" s="1"/>
  <c r="AB14" i="2"/>
  <c r="AA14" i="2"/>
  <c r="O14" i="2"/>
  <c r="Z14" i="2" s="1"/>
  <c r="AD13" i="2"/>
  <c r="I13" i="2" s="1"/>
  <c r="AC13" i="2"/>
  <c r="H13" i="2" s="1"/>
  <c r="AB13" i="2"/>
  <c r="AA13" i="2"/>
  <c r="O13" i="2"/>
  <c r="Z13" i="2" s="1"/>
  <c r="AD12" i="2"/>
  <c r="I12" i="2" s="1"/>
  <c r="AC12" i="2"/>
  <c r="H12" i="2" s="1"/>
  <c r="AB12" i="2"/>
  <c r="AA12" i="2"/>
  <c r="O12" i="2"/>
  <c r="Z12" i="2" s="1"/>
  <c r="AD11" i="2"/>
  <c r="I11" i="2" s="1"/>
  <c r="AC11" i="2"/>
  <c r="H11" i="2" s="1"/>
  <c r="AB11" i="2"/>
  <c r="AA11" i="2"/>
  <c r="O11" i="2"/>
  <c r="Z11" i="2" s="1"/>
  <c r="C11" i="2"/>
  <c r="C12" i="2" s="1"/>
  <c r="C13" i="2" s="1"/>
  <c r="C14" i="2" s="1"/>
  <c r="AD10" i="2"/>
  <c r="I10" i="2" s="1"/>
  <c r="AC10" i="2"/>
  <c r="H10" i="2" s="1"/>
  <c r="AB10" i="2"/>
  <c r="AA10" i="2"/>
  <c r="O10" i="2"/>
  <c r="N163" i="1"/>
  <c r="M163" i="1"/>
  <c r="L163" i="1"/>
  <c r="K163" i="1"/>
  <c r="F163" i="1"/>
  <c r="E163" i="1"/>
  <c r="D163" i="1"/>
  <c r="AD162" i="1"/>
  <c r="AC162" i="1"/>
  <c r="AB162" i="1"/>
  <c r="AA162" i="1"/>
  <c r="Z162" i="1"/>
  <c r="AD161" i="1"/>
  <c r="I161" i="1" s="1"/>
  <c r="AC161" i="1"/>
  <c r="H161" i="1" s="1"/>
  <c r="AB161" i="1"/>
  <c r="AA161" i="1"/>
  <c r="Z161" i="1"/>
  <c r="O161" i="1"/>
  <c r="AD160" i="1"/>
  <c r="I160" i="1" s="1"/>
  <c r="AC160" i="1"/>
  <c r="AB160" i="1"/>
  <c r="AA160" i="1"/>
  <c r="Z160" i="1"/>
  <c r="O160" i="1"/>
  <c r="H160" i="1"/>
  <c r="AD159" i="1"/>
  <c r="AC159" i="1"/>
  <c r="H159" i="1" s="1"/>
  <c r="AB159" i="1"/>
  <c r="AA159" i="1"/>
  <c r="Z159" i="1"/>
  <c r="O159" i="1"/>
  <c r="I159" i="1"/>
  <c r="AD158" i="1"/>
  <c r="I158" i="1" s="1"/>
  <c r="AC158" i="1"/>
  <c r="H158" i="1" s="1"/>
  <c r="AB158" i="1"/>
  <c r="AA158" i="1"/>
  <c r="Z158" i="1"/>
  <c r="O158" i="1"/>
  <c r="AD157" i="1"/>
  <c r="AC157" i="1"/>
  <c r="AB157" i="1"/>
  <c r="AA157" i="1"/>
  <c r="Z157" i="1"/>
  <c r="O157" i="1"/>
  <c r="I157" i="1"/>
  <c r="H157" i="1"/>
  <c r="AD156" i="1"/>
  <c r="AC156" i="1"/>
  <c r="AB156" i="1"/>
  <c r="AA156" i="1"/>
  <c r="Z156" i="1"/>
  <c r="O156" i="1"/>
  <c r="I156" i="1"/>
  <c r="H156" i="1"/>
  <c r="AD155" i="1"/>
  <c r="AC155" i="1"/>
  <c r="H155" i="1" s="1"/>
  <c r="AB155" i="1"/>
  <c r="AA155" i="1"/>
  <c r="Z155" i="1"/>
  <c r="O155" i="1"/>
  <c r="I155" i="1"/>
  <c r="AD154" i="1"/>
  <c r="I154" i="1" s="1"/>
  <c r="AC154" i="1"/>
  <c r="H154" i="1" s="1"/>
  <c r="AB154" i="1"/>
  <c r="AA154" i="1"/>
  <c r="Z154" i="1"/>
  <c r="O154" i="1"/>
  <c r="AD153" i="1"/>
  <c r="I153" i="1" s="1"/>
  <c r="AC153" i="1"/>
  <c r="H153" i="1" s="1"/>
  <c r="AB153" i="1"/>
  <c r="AA153" i="1"/>
  <c r="Z153" i="1"/>
  <c r="O153" i="1"/>
  <c r="AD152" i="1"/>
  <c r="I152" i="1" s="1"/>
  <c r="AC152" i="1"/>
  <c r="AB152" i="1"/>
  <c r="AA152" i="1"/>
  <c r="Z152" i="1"/>
  <c r="O152" i="1"/>
  <c r="H152" i="1"/>
  <c r="AD151" i="1"/>
  <c r="AC151" i="1"/>
  <c r="H151" i="1" s="1"/>
  <c r="AB151" i="1"/>
  <c r="AA151" i="1"/>
  <c r="Z151" i="1"/>
  <c r="O151" i="1"/>
  <c r="I151" i="1"/>
  <c r="AD150" i="1"/>
  <c r="I150" i="1" s="1"/>
  <c r="AC150" i="1"/>
  <c r="AB150" i="1"/>
  <c r="AA150" i="1"/>
  <c r="Z150" i="1"/>
  <c r="O150" i="1"/>
  <c r="H150" i="1"/>
  <c r="AD149" i="1"/>
  <c r="AC149" i="1"/>
  <c r="AB149" i="1"/>
  <c r="AA149" i="1"/>
  <c r="Z149" i="1"/>
  <c r="O149" i="1"/>
  <c r="I149" i="1"/>
  <c r="H149" i="1"/>
  <c r="AD148" i="1"/>
  <c r="AC148" i="1"/>
  <c r="AB148" i="1"/>
  <c r="AA148" i="1"/>
  <c r="Z148" i="1"/>
  <c r="O148" i="1"/>
  <c r="I148" i="1"/>
  <c r="H148" i="1"/>
  <c r="AD147" i="1"/>
  <c r="AC147" i="1"/>
  <c r="H147" i="1" s="1"/>
  <c r="AB147" i="1"/>
  <c r="AA147" i="1"/>
  <c r="Z147" i="1"/>
  <c r="O147" i="1"/>
  <c r="I147" i="1"/>
  <c r="AD146" i="1"/>
  <c r="I146" i="1" s="1"/>
  <c r="AC146" i="1"/>
  <c r="H146" i="1" s="1"/>
  <c r="AB146" i="1"/>
  <c r="AA146" i="1"/>
  <c r="Z146" i="1"/>
  <c r="O146" i="1"/>
  <c r="AD145" i="1"/>
  <c r="I145" i="1" s="1"/>
  <c r="AC145" i="1"/>
  <c r="H145" i="1" s="1"/>
  <c r="AB145" i="1"/>
  <c r="AA145" i="1"/>
  <c r="Z145" i="1"/>
  <c r="O145" i="1"/>
  <c r="AD144" i="1"/>
  <c r="I144" i="1" s="1"/>
  <c r="AC144" i="1"/>
  <c r="H144" i="1" s="1"/>
  <c r="AB144" i="1"/>
  <c r="AA144" i="1"/>
  <c r="Z144" i="1"/>
  <c r="O144" i="1"/>
  <c r="AD143" i="1"/>
  <c r="AC143" i="1"/>
  <c r="H143" i="1" s="1"/>
  <c r="AB143" i="1"/>
  <c r="AA143" i="1"/>
  <c r="Z143" i="1"/>
  <c r="O143" i="1"/>
  <c r="I143" i="1"/>
  <c r="AD142" i="1"/>
  <c r="I142" i="1" s="1"/>
  <c r="AC142" i="1"/>
  <c r="H142" i="1" s="1"/>
  <c r="AB142" i="1"/>
  <c r="AA142" i="1"/>
  <c r="Z142" i="1"/>
  <c r="O142" i="1"/>
  <c r="AD141" i="1"/>
  <c r="AC141" i="1"/>
  <c r="AB141" i="1"/>
  <c r="AA141" i="1"/>
  <c r="Z141" i="1"/>
  <c r="O141" i="1"/>
  <c r="I141" i="1"/>
  <c r="H141" i="1"/>
  <c r="AD140" i="1"/>
  <c r="AC140" i="1"/>
  <c r="AB140" i="1"/>
  <c r="AA140" i="1"/>
  <c r="Z140" i="1"/>
  <c r="O140" i="1"/>
  <c r="I140" i="1"/>
  <c r="H140" i="1"/>
  <c r="AD139" i="1"/>
  <c r="AC139" i="1"/>
  <c r="H139" i="1" s="1"/>
  <c r="AB139" i="1"/>
  <c r="AA139" i="1"/>
  <c r="Z139" i="1"/>
  <c r="O139" i="1"/>
  <c r="I139" i="1"/>
  <c r="AD138" i="1"/>
  <c r="I138" i="1" s="1"/>
  <c r="AC138" i="1"/>
  <c r="H138" i="1" s="1"/>
  <c r="AB138" i="1"/>
  <c r="AA138" i="1"/>
  <c r="Z138" i="1"/>
  <c r="O138" i="1"/>
  <c r="AD137" i="1"/>
  <c r="I137" i="1" s="1"/>
  <c r="AC137" i="1"/>
  <c r="H137" i="1" s="1"/>
  <c r="AB137" i="1"/>
  <c r="AA137" i="1"/>
  <c r="Z137" i="1"/>
  <c r="O137" i="1"/>
  <c r="AD136" i="1"/>
  <c r="I136" i="1" s="1"/>
  <c r="AC136" i="1"/>
  <c r="AB136" i="1"/>
  <c r="AA136" i="1"/>
  <c r="Z136" i="1"/>
  <c r="O136" i="1"/>
  <c r="H136" i="1"/>
  <c r="AD135" i="1"/>
  <c r="AC135" i="1"/>
  <c r="H135" i="1" s="1"/>
  <c r="AB135" i="1"/>
  <c r="AA135" i="1"/>
  <c r="Z135" i="1"/>
  <c r="O135" i="1"/>
  <c r="I135" i="1"/>
  <c r="AD134" i="1"/>
  <c r="AC134" i="1"/>
  <c r="AB134" i="1"/>
  <c r="AA134" i="1"/>
  <c r="Z134" i="1"/>
  <c r="O134" i="1"/>
  <c r="I134" i="1"/>
  <c r="H134" i="1"/>
  <c r="AD133" i="1"/>
  <c r="AC133" i="1"/>
  <c r="AB133" i="1"/>
  <c r="AA133" i="1"/>
  <c r="Z133" i="1"/>
  <c r="O133" i="1"/>
  <c r="I133" i="1"/>
  <c r="H133" i="1"/>
  <c r="AD132" i="1"/>
  <c r="AC132" i="1"/>
  <c r="AB132" i="1"/>
  <c r="AA132" i="1"/>
  <c r="Z132" i="1"/>
  <c r="O132" i="1"/>
  <c r="I132" i="1"/>
  <c r="H132" i="1"/>
  <c r="AD131" i="1"/>
  <c r="AC131" i="1"/>
  <c r="H131" i="1" s="1"/>
  <c r="AB131" i="1"/>
  <c r="AA131" i="1"/>
  <c r="Z131" i="1"/>
  <c r="O131" i="1"/>
  <c r="I131" i="1"/>
  <c r="AD130" i="1"/>
  <c r="I130" i="1" s="1"/>
  <c r="AC130" i="1"/>
  <c r="H130" i="1" s="1"/>
  <c r="AB130" i="1"/>
  <c r="AA130" i="1"/>
  <c r="Z130" i="1"/>
  <c r="O130" i="1"/>
  <c r="AD129" i="1"/>
  <c r="I129" i="1" s="1"/>
  <c r="AC129" i="1"/>
  <c r="H129" i="1" s="1"/>
  <c r="AB129" i="1"/>
  <c r="AA129" i="1"/>
  <c r="Z129" i="1"/>
  <c r="O129" i="1"/>
  <c r="AD128" i="1"/>
  <c r="I128" i="1" s="1"/>
  <c r="AC128" i="1"/>
  <c r="H128" i="1" s="1"/>
  <c r="AB128" i="1"/>
  <c r="AA128" i="1"/>
  <c r="Z128" i="1"/>
  <c r="O128" i="1"/>
  <c r="AD127" i="1"/>
  <c r="I127" i="1" s="1"/>
  <c r="AC127" i="1"/>
  <c r="AB127" i="1"/>
  <c r="AA127" i="1"/>
  <c r="Z127" i="1"/>
  <c r="O127" i="1"/>
  <c r="H127" i="1"/>
  <c r="AD126" i="1"/>
  <c r="AC126" i="1"/>
  <c r="AB126" i="1"/>
  <c r="AA126" i="1"/>
  <c r="Z126" i="1"/>
  <c r="O126" i="1"/>
  <c r="I126" i="1"/>
  <c r="H126" i="1"/>
  <c r="AD125" i="1"/>
  <c r="AC125" i="1"/>
  <c r="AB125" i="1"/>
  <c r="AA125" i="1"/>
  <c r="Z125" i="1"/>
  <c r="O125" i="1"/>
  <c r="I125" i="1"/>
  <c r="H125" i="1"/>
  <c r="AD124" i="1"/>
  <c r="AC124" i="1"/>
  <c r="AB124" i="1"/>
  <c r="AA124" i="1"/>
  <c r="Z124" i="1"/>
  <c r="O124" i="1"/>
  <c r="I124" i="1"/>
  <c r="H124" i="1"/>
  <c r="AD123" i="1"/>
  <c r="AC123" i="1"/>
  <c r="H123" i="1" s="1"/>
  <c r="AB123" i="1"/>
  <c r="AA123" i="1"/>
  <c r="Z123" i="1"/>
  <c r="O123" i="1"/>
  <c r="I123" i="1"/>
  <c r="AD122" i="1"/>
  <c r="I122" i="1" s="1"/>
  <c r="AC122" i="1"/>
  <c r="H122" i="1" s="1"/>
  <c r="AB122" i="1"/>
  <c r="AA122" i="1"/>
  <c r="Z122" i="1"/>
  <c r="O122" i="1"/>
  <c r="AD121" i="1"/>
  <c r="I121" i="1" s="1"/>
  <c r="AC121" i="1"/>
  <c r="AB121" i="1"/>
  <c r="AA121" i="1"/>
  <c r="Z121" i="1"/>
  <c r="O121" i="1"/>
  <c r="H121" i="1"/>
  <c r="AD120" i="1"/>
  <c r="AC120" i="1"/>
  <c r="AB120" i="1"/>
  <c r="AA120" i="1"/>
  <c r="Z120" i="1"/>
  <c r="O120" i="1"/>
  <c r="I120" i="1"/>
  <c r="H120" i="1"/>
  <c r="AD119" i="1"/>
  <c r="AC119" i="1"/>
  <c r="AB119" i="1"/>
  <c r="AA119" i="1"/>
  <c r="Z119" i="1"/>
  <c r="O119" i="1"/>
  <c r="I119" i="1"/>
  <c r="H119" i="1"/>
  <c r="AD118" i="1"/>
  <c r="AC118" i="1"/>
  <c r="H118" i="1" s="1"/>
  <c r="AB118" i="1"/>
  <c r="AA118" i="1"/>
  <c r="Z118" i="1"/>
  <c r="O118" i="1"/>
  <c r="I118" i="1"/>
  <c r="AD117" i="1"/>
  <c r="I117" i="1" s="1"/>
  <c r="AC117" i="1"/>
  <c r="AB117" i="1"/>
  <c r="AA117" i="1"/>
  <c r="Z117" i="1"/>
  <c r="O117" i="1"/>
  <c r="H117" i="1"/>
  <c r="AD116" i="1"/>
  <c r="AC116" i="1"/>
  <c r="AB116" i="1"/>
  <c r="AA116" i="1"/>
  <c r="Z116" i="1"/>
  <c r="O116" i="1"/>
  <c r="I116" i="1"/>
  <c r="H116" i="1"/>
  <c r="AD115" i="1"/>
  <c r="AC115" i="1"/>
  <c r="H115" i="1" s="1"/>
  <c r="AB115" i="1"/>
  <c r="AA115" i="1"/>
  <c r="Z115" i="1"/>
  <c r="O115" i="1"/>
  <c r="I115" i="1"/>
  <c r="AD114" i="1"/>
  <c r="I114" i="1" s="1"/>
  <c r="AC114" i="1"/>
  <c r="H114" i="1" s="1"/>
  <c r="AB114" i="1"/>
  <c r="AA114" i="1"/>
  <c r="Z114" i="1"/>
  <c r="O114" i="1"/>
  <c r="AD113" i="1"/>
  <c r="I113" i="1" s="1"/>
  <c r="AC113" i="1"/>
  <c r="AB113" i="1"/>
  <c r="AA113" i="1"/>
  <c r="Z113" i="1"/>
  <c r="O113" i="1"/>
  <c r="H113" i="1"/>
  <c r="AD112" i="1"/>
  <c r="AC112" i="1"/>
  <c r="H112" i="1" s="1"/>
  <c r="AB112" i="1"/>
  <c r="AA112" i="1"/>
  <c r="Z112" i="1"/>
  <c r="O112" i="1"/>
  <c r="I112" i="1"/>
  <c r="AD111" i="1"/>
  <c r="I111" i="1" s="1"/>
  <c r="AC111" i="1"/>
  <c r="H111" i="1" s="1"/>
  <c r="AB111" i="1"/>
  <c r="AA111" i="1"/>
  <c r="Z111" i="1"/>
  <c r="O111" i="1"/>
  <c r="AD110" i="1"/>
  <c r="I110" i="1" s="1"/>
  <c r="AC110" i="1"/>
  <c r="AB110" i="1"/>
  <c r="AA110" i="1"/>
  <c r="Z110" i="1"/>
  <c r="O110" i="1"/>
  <c r="H110" i="1"/>
  <c r="AD109" i="1"/>
  <c r="AC109" i="1"/>
  <c r="AB109" i="1"/>
  <c r="AA109" i="1"/>
  <c r="Z109" i="1"/>
  <c r="O109" i="1"/>
  <c r="I109" i="1"/>
  <c r="H109" i="1"/>
  <c r="AD108" i="1"/>
  <c r="AC108" i="1"/>
  <c r="AB108" i="1"/>
  <c r="AA108" i="1"/>
  <c r="Z108" i="1"/>
  <c r="O108" i="1"/>
  <c r="I108" i="1"/>
  <c r="H108" i="1"/>
  <c r="AD107" i="1"/>
  <c r="AC107" i="1"/>
  <c r="H107" i="1" s="1"/>
  <c r="AB107" i="1"/>
  <c r="AA107" i="1"/>
  <c r="Z107" i="1"/>
  <c r="O107" i="1"/>
  <c r="I107" i="1"/>
  <c r="AD106" i="1"/>
  <c r="I106" i="1" s="1"/>
  <c r="AC106" i="1"/>
  <c r="H106" i="1" s="1"/>
  <c r="AB106" i="1"/>
  <c r="AA106" i="1"/>
  <c r="Z106" i="1"/>
  <c r="O106" i="1"/>
  <c r="AD105" i="1"/>
  <c r="I105" i="1" s="1"/>
  <c r="AC105" i="1"/>
  <c r="H105" i="1" s="1"/>
  <c r="AB105" i="1"/>
  <c r="AA105" i="1"/>
  <c r="Z105" i="1"/>
  <c r="O105" i="1"/>
  <c r="AD104" i="1"/>
  <c r="I104" i="1" s="1"/>
  <c r="AC104" i="1"/>
  <c r="AB104" i="1"/>
  <c r="AA104" i="1"/>
  <c r="Z104" i="1"/>
  <c r="O104" i="1"/>
  <c r="H104" i="1"/>
  <c r="AD103" i="1"/>
  <c r="AC103" i="1"/>
  <c r="H103" i="1" s="1"/>
  <c r="AB103" i="1"/>
  <c r="AA103" i="1"/>
  <c r="Z103" i="1"/>
  <c r="O103" i="1"/>
  <c r="I103" i="1"/>
  <c r="AD102" i="1"/>
  <c r="I102" i="1" s="1"/>
  <c r="AC102" i="1"/>
  <c r="H102" i="1" s="1"/>
  <c r="AB102" i="1"/>
  <c r="AA102" i="1"/>
  <c r="Z102" i="1"/>
  <c r="O102" i="1"/>
  <c r="AD101" i="1"/>
  <c r="I101" i="1" s="1"/>
  <c r="AC101" i="1"/>
  <c r="AB101" i="1"/>
  <c r="AA101" i="1"/>
  <c r="Z101" i="1"/>
  <c r="O101" i="1"/>
  <c r="H101" i="1"/>
  <c r="AD100" i="1"/>
  <c r="AC100" i="1"/>
  <c r="AB100" i="1"/>
  <c r="AA100" i="1"/>
  <c r="Z100" i="1"/>
  <c r="O100" i="1"/>
  <c r="I100" i="1"/>
  <c r="H100" i="1"/>
  <c r="AD99" i="1"/>
  <c r="AC99" i="1"/>
  <c r="H99" i="1" s="1"/>
  <c r="AB99" i="1"/>
  <c r="AA99" i="1"/>
  <c r="Z99" i="1"/>
  <c r="O99" i="1"/>
  <c r="I99" i="1"/>
  <c r="AD98" i="1"/>
  <c r="I98" i="1" s="1"/>
  <c r="AC98" i="1"/>
  <c r="AB98" i="1"/>
  <c r="AA98" i="1"/>
  <c r="Z98" i="1"/>
  <c r="O98" i="1"/>
  <c r="H98" i="1"/>
  <c r="AD97" i="1"/>
  <c r="AC97" i="1"/>
  <c r="AB97" i="1"/>
  <c r="AA97" i="1"/>
  <c r="Z97" i="1"/>
  <c r="O97" i="1"/>
  <c r="I97" i="1"/>
  <c r="H97" i="1"/>
  <c r="AD96" i="1"/>
  <c r="AC96" i="1"/>
  <c r="AB96" i="1"/>
  <c r="AA96" i="1"/>
  <c r="Z96" i="1"/>
  <c r="O96" i="1"/>
  <c r="I96" i="1"/>
  <c r="H96" i="1"/>
  <c r="AD95" i="1"/>
  <c r="AC95" i="1"/>
  <c r="H95" i="1" s="1"/>
  <c r="AB95" i="1"/>
  <c r="AA95" i="1"/>
  <c r="Z95" i="1"/>
  <c r="O95" i="1"/>
  <c r="I95" i="1"/>
  <c r="AD94" i="1"/>
  <c r="I94" i="1" s="1"/>
  <c r="AC94" i="1"/>
  <c r="H94" i="1" s="1"/>
  <c r="AB94" i="1"/>
  <c r="AA94" i="1"/>
  <c r="Z94" i="1"/>
  <c r="O94" i="1"/>
  <c r="AD93" i="1"/>
  <c r="I93" i="1" s="1"/>
  <c r="AC93" i="1"/>
  <c r="H93" i="1" s="1"/>
  <c r="AB93" i="1"/>
  <c r="AA93" i="1"/>
  <c r="Z93" i="1"/>
  <c r="O93" i="1"/>
  <c r="AD92" i="1"/>
  <c r="I92" i="1" s="1"/>
  <c r="AC92" i="1"/>
  <c r="H92" i="1" s="1"/>
  <c r="AB92" i="1"/>
  <c r="AA92" i="1"/>
  <c r="Z92" i="1"/>
  <c r="O92" i="1"/>
  <c r="AD91" i="1"/>
  <c r="I91" i="1" s="1"/>
  <c r="AC91" i="1"/>
  <c r="H91" i="1" s="1"/>
  <c r="AB91" i="1"/>
  <c r="AA91" i="1"/>
  <c r="Z91" i="1"/>
  <c r="O91" i="1"/>
  <c r="AD90" i="1"/>
  <c r="I90" i="1" s="1"/>
  <c r="AC90" i="1"/>
  <c r="AB90" i="1"/>
  <c r="AA90" i="1"/>
  <c r="Z90" i="1"/>
  <c r="O90" i="1"/>
  <c r="H90" i="1"/>
  <c r="AD89" i="1"/>
  <c r="AC89" i="1"/>
  <c r="AB89" i="1"/>
  <c r="AA89" i="1"/>
  <c r="Z89" i="1"/>
  <c r="O89" i="1"/>
  <c r="I89" i="1"/>
  <c r="H89" i="1"/>
  <c r="AD88" i="1"/>
  <c r="AC88" i="1"/>
  <c r="AB88" i="1"/>
  <c r="AA88" i="1"/>
  <c r="Z88" i="1"/>
  <c r="O88" i="1"/>
  <c r="I88" i="1"/>
  <c r="H88" i="1"/>
  <c r="AD87" i="1"/>
  <c r="AC87" i="1"/>
  <c r="H87" i="1" s="1"/>
  <c r="AB87" i="1"/>
  <c r="AA87" i="1"/>
  <c r="Z87" i="1"/>
  <c r="O87" i="1"/>
  <c r="I87" i="1"/>
  <c r="AD86" i="1"/>
  <c r="I86" i="1" s="1"/>
  <c r="AC86" i="1"/>
  <c r="H86" i="1" s="1"/>
  <c r="AB86" i="1"/>
  <c r="AA86" i="1"/>
  <c r="Z86" i="1"/>
  <c r="O86" i="1"/>
  <c r="AD85" i="1"/>
  <c r="I85" i="1" s="1"/>
  <c r="AC85" i="1"/>
  <c r="H85" i="1" s="1"/>
  <c r="AB85" i="1"/>
  <c r="AA85" i="1"/>
  <c r="Z85" i="1"/>
  <c r="O85" i="1"/>
  <c r="AD84" i="1"/>
  <c r="I84" i="1" s="1"/>
  <c r="AC84" i="1"/>
  <c r="H84" i="1" s="1"/>
  <c r="AB84" i="1"/>
  <c r="AA84" i="1"/>
  <c r="Z84" i="1"/>
  <c r="O84" i="1"/>
  <c r="AD83" i="1"/>
  <c r="I83" i="1" s="1"/>
  <c r="AC83" i="1"/>
  <c r="H83" i="1" s="1"/>
  <c r="AB83" i="1"/>
  <c r="AA83" i="1"/>
  <c r="Z83" i="1"/>
  <c r="O83" i="1"/>
  <c r="AD82" i="1"/>
  <c r="I82" i="1" s="1"/>
  <c r="AC82" i="1"/>
  <c r="AB82" i="1"/>
  <c r="AA82" i="1"/>
  <c r="Z82" i="1"/>
  <c r="O82" i="1"/>
  <c r="H82" i="1"/>
  <c r="AD81" i="1"/>
  <c r="AC81" i="1"/>
  <c r="AB81" i="1"/>
  <c r="AA81" i="1"/>
  <c r="Z81" i="1"/>
  <c r="O81" i="1"/>
  <c r="I81" i="1"/>
  <c r="H81" i="1"/>
  <c r="AD80" i="1"/>
  <c r="AC80" i="1"/>
  <c r="AB80" i="1"/>
  <c r="AA80" i="1"/>
  <c r="Z80" i="1"/>
  <c r="O80" i="1"/>
  <c r="I80" i="1"/>
  <c r="H80" i="1"/>
  <c r="AD79" i="1"/>
  <c r="AC79" i="1"/>
  <c r="H79" i="1" s="1"/>
  <c r="AB79" i="1"/>
  <c r="AA79" i="1"/>
  <c r="Z79" i="1"/>
  <c r="O79" i="1"/>
  <c r="I79" i="1"/>
  <c r="AD78" i="1"/>
  <c r="I78" i="1" s="1"/>
  <c r="AC78" i="1"/>
  <c r="H78" i="1" s="1"/>
  <c r="AB78" i="1"/>
  <c r="AA78" i="1"/>
  <c r="Z78" i="1"/>
  <c r="O78" i="1"/>
  <c r="AD77" i="1"/>
  <c r="I77" i="1" s="1"/>
  <c r="AC77" i="1"/>
  <c r="H77" i="1" s="1"/>
  <c r="AB77" i="1"/>
  <c r="AA77" i="1"/>
  <c r="Z77" i="1"/>
  <c r="O77" i="1"/>
  <c r="AD76" i="1"/>
  <c r="I76" i="1" s="1"/>
  <c r="AC76" i="1"/>
  <c r="H76" i="1" s="1"/>
  <c r="AB76" i="1"/>
  <c r="AA76" i="1"/>
  <c r="Z76" i="1"/>
  <c r="O76" i="1"/>
  <c r="AD75" i="1"/>
  <c r="I75" i="1" s="1"/>
  <c r="AC75" i="1"/>
  <c r="H75" i="1" s="1"/>
  <c r="AB75" i="1"/>
  <c r="AA75" i="1"/>
  <c r="Z75" i="1"/>
  <c r="O75" i="1"/>
  <c r="C75" i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AD74" i="1"/>
  <c r="I74" i="1" s="1"/>
  <c r="AC74" i="1"/>
  <c r="AB74" i="1"/>
  <c r="AA74" i="1"/>
  <c r="Z74" i="1"/>
  <c r="O74" i="1"/>
  <c r="H74" i="1"/>
  <c r="C74" i="1"/>
  <c r="AD73" i="1"/>
  <c r="AC73" i="1"/>
  <c r="AB73" i="1"/>
  <c r="AA73" i="1"/>
  <c r="Z73" i="1"/>
  <c r="O73" i="1"/>
  <c r="I73" i="1"/>
  <c r="H73" i="1"/>
  <c r="AD72" i="1"/>
  <c r="AC72" i="1"/>
  <c r="AB72" i="1"/>
  <c r="AA72" i="1"/>
  <c r="Z72" i="1"/>
  <c r="O72" i="1"/>
  <c r="I72" i="1"/>
  <c r="H72" i="1"/>
  <c r="AD71" i="1"/>
  <c r="AC71" i="1"/>
  <c r="AB71" i="1"/>
  <c r="AA71" i="1"/>
  <c r="Z71" i="1"/>
  <c r="O71" i="1"/>
  <c r="I71" i="1"/>
  <c r="H71" i="1"/>
  <c r="AD70" i="1"/>
  <c r="AC70" i="1"/>
  <c r="H70" i="1" s="1"/>
  <c r="AB70" i="1"/>
  <c r="AA70" i="1"/>
  <c r="Z70" i="1"/>
  <c r="O70" i="1"/>
  <c r="I70" i="1"/>
  <c r="AD69" i="1"/>
  <c r="I69" i="1" s="1"/>
  <c r="AC69" i="1"/>
  <c r="H69" i="1" s="1"/>
  <c r="AB69" i="1"/>
  <c r="AA69" i="1"/>
  <c r="Z69" i="1"/>
  <c r="O69" i="1"/>
  <c r="AD68" i="1"/>
  <c r="I68" i="1" s="1"/>
  <c r="AC68" i="1"/>
  <c r="H68" i="1" s="1"/>
  <c r="AB68" i="1"/>
  <c r="AA68" i="1"/>
  <c r="Z68" i="1"/>
  <c r="O68" i="1"/>
  <c r="AD67" i="1"/>
  <c r="I67" i="1" s="1"/>
  <c r="AC67" i="1"/>
  <c r="H67" i="1" s="1"/>
  <c r="AB67" i="1"/>
  <c r="AA67" i="1"/>
  <c r="Z67" i="1"/>
  <c r="O67" i="1"/>
  <c r="AD66" i="1"/>
  <c r="I66" i="1" s="1"/>
  <c r="AC66" i="1"/>
  <c r="H66" i="1" s="1"/>
  <c r="AB66" i="1"/>
  <c r="AA66" i="1"/>
  <c r="Z66" i="1"/>
  <c r="O66" i="1"/>
  <c r="AD65" i="1"/>
  <c r="I65" i="1" s="1"/>
  <c r="AC65" i="1"/>
  <c r="AB65" i="1"/>
  <c r="AA65" i="1"/>
  <c r="Z65" i="1"/>
  <c r="O65" i="1"/>
  <c r="H65" i="1"/>
  <c r="AD64" i="1"/>
  <c r="AC64" i="1"/>
  <c r="AB64" i="1"/>
  <c r="AA64" i="1"/>
  <c r="Z64" i="1"/>
  <c r="O64" i="1"/>
  <c r="I64" i="1"/>
  <c r="H64" i="1"/>
  <c r="AD63" i="1"/>
  <c r="AC63" i="1"/>
  <c r="AB63" i="1"/>
  <c r="AA63" i="1"/>
  <c r="Z63" i="1"/>
  <c r="O63" i="1"/>
  <c r="I63" i="1"/>
  <c r="H63" i="1"/>
  <c r="AD62" i="1"/>
  <c r="AC62" i="1"/>
  <c r="H62" i="1" s="1"/>
  <c r="AB62" i="1"/>
  <c r="AA62" i="1"/>
  <c r="Z62" i="1"/>
  <c r="O62" i="1"/>
  <c r="I62" i="1"/>
  <c r="AD61" i="1"/>
  <c r="I61" i="1" s="1"/>
  <c r="AC61" i="1"/>
  <c r="H61" i="1" s="1"/>
  <c r="AB61" i="1"/>
  <c r="AA61" i="1"/>
  <c r="Z61" i="1"/>
  <c r="O61" i="1"/>
  <c r="AD60" i="1"/>
  <c r="I60" i="1" s="1"/>
  <c r="AC60" i="1"/>
  <c r="H60" i="1" s="1"/>
  <c r="AB60" i="1"/>
  <c r="AA60" i="1"/>
  <c r="Z60" i="1"/>
  <c r="O60" i="1"/>
  <c r="AD59" i="1"/>
  <c r="I59" i="1" s="1"/>
  <c r="AC59" i="1"/>
  <c r="H59" i="1" s="1"/>
  <c r="AB59" i="1"/>
  <c r="AA59" i="1"/>
  <c r="Z59" i="1"/>
  <c r="O59" i="1"/>
  <c r="AD58" i="1"/>
  <c r="I58" i="1" s="1"/>
  <c r="AC58" i="1"/>
  <c r="H58" i="1" s="1"/>
  <c r="AB58" i="1"/>
  <c r="AA58" i="1"/>
  <c r="Z58" i="1"/>
  <c r="O58" i="1"/>
  <c r="AD57" i="1"/>
  <c r="I57" i="1" s="1"/>
  <c r="AC57" i="1"/>
  <c r="AB57" i="1"/>
  <c r="AA57" i="1"/>
  <c r="Z57" i="1"/>
  <c r="O57" i="1"/>
  <c r="H57" i="1"/>
  <c r="AD56" i="1"/>
  <c r="AC56" i="1"/>
  <c r="AB56" i="1"/>
  <c r="AA56" i="1"/>
  <c r="Z56" i="1"/>
  <c r="O56" i="1"/>
  <c r="I56" i="1"/>
  <c r="H56" i="1"/>
  <c r="AD55" i="1"/>
  <c r="AC55" i="1"/>
  <c r="AB55" i="1"/>
  <c r="AA55" i="1"/>
  <c r="Z55" i="1"/>
  <c r="O55" i="1"/>
  <c r="I55" i="1"/>
  <c r="H55" i="1"/>
  <c r="AD54" i="1"/>
  <c r="AC54" i="1"/>
  <c r="H54" i="1" s="1"/>
  <c r="AB54" i="1"/>
  <c r="AA54" i="1"/>
  <c r="Z54" i="1"/>
  <c r="O54" i="1"/>
  <c r="I54" i="1"/>
  <c r="AD53" i="1"/>
  <c r="I53" i="1" s="1"/>
  <c r="AC53" i="1"/>
  <c r="H53" i="1" s="1"/>
  <c r="AB53" i="1"/>
  <c r="AA53" i="1"/>
  <c r="Z53" i="1"/>
  <c r="O53" i="1"/>
  <c r="AD52" i="1"/>
  <c r="I52" i="1" s="1"/>
  <c r="AC52" i="1"/>
  <c r="H52" i="1" s="1"/>
  <c r="AB52" i="1"/>
  <c r="AA52" i="1"/>
  <c r="Z52" i="1"/>
  <c r="O52" i="1"/>
  <c r="AD51" i="1"/>
  <c r="I51" i="1" s="1"/>
  <c r="AC51" i="1"/>
  <c r="H51" i="1" s="1"/>
  <c r="AB51" i="1"/>
  <c r="AA51" i="1"/>
  <c r="Z51" i="1"/>
  <c r="O51" i="1"/>
  <c r="AD50" i="1"/>
  <c r="I50" i="1" s="1"/>
  <c r="AC50" i="1"/>
  <c r="H50" i="1" s="1"/>
  <c r="AB50" i="1"/>
  <c r="AA50" i="1"/>
  <c r="Z50" i="1"/>
  <c r="O50" i="1"/>
  <c r="AD49" i="1"/>
  <c r="I49" i="1" s="1"/>
  <c r="AC49" i="1"/>
  <c r="AB49" i="1"/>
  <c r="AA49" i="1"/>
  <c r="Z49" i="1"/>
  <c r="O49" i="1"/>
  <c r="H49" i="1"/>
  <c r="AD48" i="1"/>
  <c r="AC48" i="1"/>
  <c r="AB48" i="1"/>
  <c r="AA48" i="1"/>
  <c r="Z48" i="1"/>
  <c r="O48" i="1"/>
  <c r="I48" i="1"/>
  <c r="H48" i="1"/>
  <c r="AD47" i="1"/>
  <c r="AC47" i="1"/>
  <c r="AB47" i="1"/>
  <c r="AA47" i="1"/>
  <c r="Z47" i="1"/>
  <c r="O47" i="1"/>
  <c r="I47" i="1"/>
  <c r="H47" i="1"/>
  <c r="AD46" i="1"/>
  <c r="AC46" i="1"/>
  <c r="H46" i="1" s="1"/>
  <c r="AB46" i="1"/>
  <c r="AA46" i="1"/>
  <c r="Z46" i="1"/>
  <c r="O46" i="1"/>
  <c r="I46" i="1"/>
  <c r="AD45" i="1"/>
  <c r="I45" i="1" s="1"/>
  <c r="AC45" i="1"/>
  <c r="H45" i="1" s="1"/>
  <c r="AB45" i="1"/>
  <c r="AA45" i="1"/>
  <c r="Z45" i="1"/>
  <c r="O45" i="1"/>
  <c r="AD44" i="1"/>
  <c r="I44" i="1" s="1"/>
  <c r="AC44" i="1"/>
  <c r="H44" i="1" s="1"/>
  <c r="AB44" i="1"/>
  <c r="AA44" i="1"/>
  <c r="Z44" i="1"/>
  <c r="O44" i="1"/>
  <c r="AD43" i="1"/>
  <c r="I43" i="1" s="1"/>
  <c r="AC43" i="1"/>
  <c r="H43" i="1" s="1"/>
  <c r="AB43" i="1"/>
  <c r="AA43" i="1"/>
  <c r="Z43" i="1"/>
  <c r="O43" i="1"/>
  <c r="AD42" i="1"/>
  <c r="I42" i="1" s="1"/>
  <c r="AC42" i="1"/>
  <c r="H42" i="1" s="1"/>
  <c r="AB42" i="1"/>
  <c r="AA42" i="1"/>
  <c r="Z42" i="1"/>
  <c r="O42" i="1"/>
  <c r="AD41" i="1"/>
  <c r="I41" i="1" s="1"/>
  <c r="AC41" i="1"/>
  <c r="AB41" i="1"/>
  <c r="AA41" i="1"/>
  <c r="Z41" i="1"/>
  <c r="O41" i="1"/>
  <c r="H41" i="1"/>
  <c r="AD40" i="1"/>
  <c r="AC40" i="1"/>
  <c r="AB40" i="1"/>
  <c r="AA40" i="1"/>
  <c r="Z40" i="1"/>
  <c r="O40" i="1"/>
  <c r="I40" i="1"/>
  <c r="H40" i="1"/>
  <c r="AD39" i="1"/>
  <c r="AC39" i="1"/>
  <c r="AB39" i="1"/>
  <c r="AA39" i="1"/>
  <c r="Z39" i="1"/>
  <c r="O39" i="1"/>
  <c r="I39" i="1"/>
  <c r="H39" i="1"/>
  <c r="AD38" i="1"/>
  <c r="AC38" i="1"/>
  <c r="H38" i="1" s="1"/>
  <c r="AB38" i="1"/>
  <c r="AA38" i="1"/>
  <c r="Z38" i="1"/>
  <c r="O38" i="1"/>
  <c r="I38" i="1"/>
  <c r="AD37" i="1"/>
  <c r="I37" i="1" s="1"/>
  <c r="AC37" i="1"/>
  <c r="H37" i="1" s="1"/>
  <c r="AB37" i="1"/>
  <c r="AA37" i="1"/>
  <c r="Z37" i="1"/>
  <c r="O37" i="1"/>
  <c r="AD36" i="1"/>
  <c r="I36" i="1" s="1"/>
  <c r="AC36" i="1"/>
  <c r="H36" i="1" s="1"/>
  <c r="AB36" i="1"/>
  <c r="AA36" i="1"/>
  <c r="Z36" i="1"/>
  <c r="O36" i="1"/>
  <c r="AD35" i="1"/>
  <c r="I35" i="1" s="1"/>
  <c r="AC35" i="1"/>
  <c r="H35" i="1" s="1"/>
  <c r="AB35" i="1"/>
  <c r="AA35" i="1"/>
  <c r="Z35" i="1"/>
  <c r="O35" i="1"/>
  <c r="AD34" i="1"/>
  <c r="I34" i="1" s="1"/>
  <c r="AC34" i="1"/>
  <c r="H34" i="1" s="1"/>
  <c r="AB34" i="1"/>
  <c r="AA34" i="1"/>
  <c r="Z34" i="1"/>
  <c r="O34" i="1"/>
  <c r="AD33" i="1"/>
  <c r="I33" i="1" s="1"/>
  <c r="AC33" i="1"/>
  <c r="AB33" i="1"/>
  <c r="AA33" i="1"/>
  <c r="Z33" i="1"/>
  <c r="O33" i="1"/>
  <c r="H33" i="1"/>
  <c r="AD32" i="1"/>
  <c r="AC32" i="1"/>
  <c r="AB32" i="1"/>
  <c r="AA32" i="1"/>
  <c r="Z32" i="1"/>
  <c r="O32" i="1"/>
  <c r="I32" i="1"/>
  <c r="H32" i="1"/>
  <c r="AD31" i="1"/>
  <c r="I31" i="1" s="1"/>
  <c r="AC31" i="1"/>
  <c r="H31" i="1" s="1"/>
  <c r="AB31" i="1"/>
  <c r="AA31" i="1"/>
  <c r="Z31" i="1"/>
  <c r="O31" i="1"/>
  <c r="AD30" i="1"/>
  <c r="I30" i="1" s="1"/>
  <c r="AC30" i="1"/>
  <c r="H30" i="1" s="1"/>
  <c r="AB30" i="1"/>
  <c r="AA30" i="1"/>
  <c r="Z30" i="1"/>
  <c r="O30" i="1"/>
  <c r="AD29" i="1"/>
  <c r="AC29" i="1"/>
  <c r="AB29" i="1"/>
  <c r="AA29" i="1"/>
  <c r="Z29" i="1"/>
  <c r="O29" i="1"/>
  <c r="I29" i="1"/>
  <c r="H29" i="1"/>
  <c r="AD28" i="1"/>
  <c r="I28" i="1" s="1"/>
  <c r="AC28" i="1"/>
  <c r="H28" i="1" s="1"/>
  <c r="AB28" i="1"/>
  <c r="AA28" i="1"/>
  <c r="Z28" i="1"/>
  <c r="O28" i="1"/>
  <c r="AD27" i="1"/>
  <c r="I27" i="1" s="1"/>
  <c r="AC27" i="1"/>
  <c r="AB27" i="1"/>
  <c r="AA27" i="1"/>
  <c r="Z27" i="1"/>
  <c r="O27" i="1"/>
  <c r="H27" i="1"/>
  <c r="AD26" i="1"/>
  <c r="AC26" i="1"/>
  <c r="H26" i="1" s="1"/>
  <c r="AB26" i="1"/>
  <c r="AA26" i="1"/>
  <c r="Z26" i="1"/>
  <c r="O26" i="1"/>
  <c r="I26" i="1"/>
  <c r="AD25" i="1"/>
  <c r="I25" i="1" s="1"/>
  <c r="AC25" i="1"/>
  <c r="H25" i="1" s="1"/>
  <c r="AB25" i="1"/>
  <c r="AA25" i="1"/>
  <c r="Z25" i="1"/>
  <c r="O25" i="1"/>
  <c r="AD24" i="1"/>
  <c r="AC24" i="1"/>
  <c r="AB24" i="1"/>
  <c r="AA24" i="1"/>
  <c r="Z24" i="1"/>
  <c r="O24" i="1"/>
  <c r="I24" i="1"/>
  <c r="H24" i="1"/>
  <c r="AD23" i="1"/>
  <c r="I23" i="1" s="1"/>
  <c r="AC23" i="1"/>
  <c r="H23" i="1" s="1"/>
  <c r="AB23" i="1"/>
  <c r="AA23" i="1"/>
  <c r="Z23" i="1"/>
  <c r="O23" i="1"/>
  <c r="AD22" i="1"/>
  <c r="I22" i="1" s="1"/>
  <c r="AC22" i="1"/>
  <c r="H22" i="1" s="1"/>
  <c r="AB22" i="1"/>
  <c r="AA22" i="1"/>
  <c r="Z22" i="1"/>
  <c r="O22" i="1"/>
  <c r="AD21" i="1"/>
  <c r="AC21" i="1"/>
  <c r="AB21" i="1"/>
  <c r="AA21" i="1"/>
  <c r="Z21" i="1"/>
  <c r="O21" i="1"/>
  <c r="I21" i="1"/>
  <c r="H21" i="1"/>
  <c r="AD20" i="1"/>
  <c r="I20" i="1" s="1"/>
  <c r="AC20" i="1"/>
  <c r="H20" i="1" s="1"/>
  <c r="AB20" i="1"/>
  <c r="AA20" i="1"/>
  <c r="Z20" i="1"/>
  <c r="O20" i="1"/>
  <c r="AD19" i="1"/>
  <c r="I19" i="1" s="1"/>
  <c r="AC19" i="1"/>
  <c r="AB19" i="1"/>
  <c r="AA19" i="1"/>
  <c r="Z19" i="1"/>
  <c r="O19" i="1"/>
  <c r="H19" i="1"/>
  <c r="AD18" i="1"/>
  <c r="AC18" i="1"/>
  <c r="H18" i="1" s="1"/>
  <c r="AB18" i="1"/>
  <c r="AA18" i="1"/>
  <c r="Z18" i="1"/>
  <c r="O18" i="1"/>
  <c r="I18" i="1"/>
  <c r="AD17" i="1"/>
  <c r="I17" i="1" s="1"/>
  <c r="AC17" i="1"/>
  <c r="H17" i="1" s="1"/>
  <c r="AB17" i="1"/>
  <c r="AA17" i="1"/>
  <c r="Z17" i="1"/>
  <c r="O17" i="1"/>
  <c r="AD16" i="1"/>
  <c r="AC16" i="1"/>
  <c r="AB16" i="1"/>
  <c r="AA16" i="1"/>
  <c r="Z16" i="1"/>
  <c r="O16" i="1"/>
  <c r="I16" i="1"/>
  <c r="H16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AD15" i="1"/>
  <c r="I15" i="1" s="1"/>
  <c r="AC15" i="1"/>
  <c r="H15" i="1" s="1"/>
  <c r="AB15" i="1"/>
  <c r="AA15" i="1"/>
  <c r="Z15" i="1"/>
  <c r="O15" i="1"/>
  <c r="AD14" i="1"/>
  <c r="I14" i="1" s="1"/>
  <c r="AC14" i="1"/>
  <c r="H14" i="1" s="1"/>
  <c r="AB14" i="1"/>
  <c r="AA14" i="1"/>
  <c r="Z14" i="1"/>
  <c r="O14" i="1"/>
  <c r="AD13" i="1"/>
  <c r="AC13" i="1"/>
  <c r="AB13" i="1"/>
  <c r="AA13" i="1"/>
  <c r="Z13" i="1"/>
  <c r="O13" i="1"/>
  <c r="I13" i="1"/>
  <c r="H13" i="1"/>
  <c r="AD12" i="1"/>
  <c r="AC12" i="1"/>
  <c r="H12" i="1" s="1"/>
  <c r="AB12" i="1"/>
  <c r="AA12" i="1"/>
  <c r="Z12" i="1"/>
  <c r="Z9" i="1" s="1"/>
  <c r="P4" i="1" s="1"/>
  <c r="P6" i="1" s="1"/>
  <c r="O12" i="1"/>
  <c r="O163" i="1" s="1"/>
  <c r="P2" i="1" s="1"/>
  <c r="I12" i="1"/>
  <c r="AD11" i="1"/>
  <c r="I11" i="1" s="1"/>
  <c r="AC11" i="1"/>
  <c r="H11" i="1" s="1"/>
  <c r="AB11" i="1"/>
  <c r="AA11" i="1"/>
  <c r="Z11" i="1"/>
  <c r="O11" i="1"/>
  <c r="C11" i="1"/>
  <c r="C12" i="1" s="1"/>
  <c r="C13" i="1" s="1"/>
  <c r="C14" i="1" s="1"/>
  <c r="AD10" i="1"/>
  <c r="I10" i="1" s="1"/>
  <c r="AC10" i="1"/>
  <c r="H10" i="1" s="1"/>
  <c r="AB10" i="1"/>
  <c r="AB9" i="1" s="1"/>
  <c r="T4" i="1" s="1"/>
  <c r="T6" i="1" s="1"/>
  <c r="AA10" i="1"/>
  <c r="Z10" i="1"/>
  <c r="O10" i="1"/>
  <c r="AA9" i="1"/>
  <c r="R4" i="1"/>
  <c r="R6" i="1" s="1"/>
  <c r="AL20" i="13" l="1"/>
  <c r="AJ16" i="13"/>
  <c r="AL16" i="13" s="1"/>
  <c r="AJ178" i="12"/>
  <c r="AL179" i="12"/>
  <c r="AL36" i="12"/>
  <c r="AJ35" i="12"/>
  <c r="AJ32" i="12"/>
  <c r="AL176" i="7"/>
  <c r="AJ175" i="7"/>
  <c r="AJ170" i="7" s="1"/>
  <c r="AJ36" i="7"/>
  <c r="AJ32" i="7" s="1"/>
  <c r="AL37" i="7"/>
  <c r="O171" i="9"/>
  <c r="P2" i="9" s="1"/>
  <c r="P7" i="4"/>
  <c r="AE11" i="4" s="1"/>
  <c r="P7" i="5"/>
  <c r="AE11" i="5" s="1"/>
  <c r="P7" i="3"/>
  <c r="AE11" i="3" s="1"/>
  <c r="AJ56" i="3" s="1"/>
  <c r="AL56" i="3" s="1"/>
  <c r="C22" i="2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AA9" i="2"/>
  <c r="R4" i="2" s="1"/>
  <c r="R6" i="2" s="1"/>
  <c r="P7" i="1"/>
  <c r="AE11" i="1" s="1"/>
  <c r="C160" i="1"/>
  <c r="C161" i="1"/>
  <c r="C217" i="2"/>
  <c r="C216" i="2"/>
  <c r="AB9" i="2"/>
  <c r="T4" i="2" s="1"/>
  <c r="T6" i="2" s="1"/>
  <c r="P2" i="2"/>
  <c r="Z10" i="2"/>
  <c r="Z9" i="2" s="1"/>
  <c r="P4" i="2" s="1"/>
  <c r="P6" i="2" s="1"/>
  <c r="AA9" i="9"/>
  <c r="R4" i="9" s="1"/>
  <c r="R6" i="9" s="1"/>
  <c r="C169" i="9"/>
  <c r="C168" i="9"/>
  <c r="Z9" i="9"/>
  <c r="P4" i="9" s="1"/>
  <c r="P6" i="9" s="1"/>
  <c r="AB9" i="9"/>
  <c r="T4" i="9" s="1"/>
  <c r="T6" i="9" s="1"/>
  <c r="AJ87" i="5" l="1"/>
  <c r="AL87" i="5" s="1"/>
  <c r="AJ86" i="5"/>
  <c r="AL86" i="5" s="1"/>
  <c r="AJ80" i="5"/>
  <c r="AL80" i="5" s="1"/>
  <c r="AJ85" i="5"/>
  <c r="AL85" i="5" s="1"/>
  <c r="AJ79" i="5"/>
  <c r="AL79" i="5" s="1"/>
  <c r="AJ81" i="5"/>
  <c r="AL81" i="5" s="1"/>
  <c r="AJ78" i="5"/>
  <c r="AL78" i="5" s="1"/>
  <c r="AJ41" i="5"/>
  <c r="AL41" i="5" s="1"/>
  <c r="AJ40" i="5"/>
  <c r="AL40" i="5" s="1"/>
  <c r="AJ55" i="4"/>
  <c r="AL55" i="4" s="1"/>
  <c r="AJ78" i="4"/>
  <c r="AL78" i="4" s="1"/>
  <c r="AJ77" i="4"/>
  <c r="AL77" i="4" s="1"/>
  <c r="AJ48" i="5"/>
  <c r="AL48" i="5" s="1"/>
  <c r="AJ49" i="5"/>
  <c r="AL49" i="5" s="1"/>
  <c r="AJ51" i="3"/>
  <c r="AL51" i="3" s="1"/>
  <c r="AJ28" i="12"/>
  <c r="AL32" i="12"/>
  <c r="AL35" i="12"/>
  <c r="AJ31" i="12"/>
  <c r="AJ34" i="12"/>
  <c r="AL178" i="12"/>
  <c r="AJ177" i="12"/>
  <c r="AL175" i="7"/>
  <c r="AL170" i="7" s="1"/>
  <c r="AJ35" i="7"/>
  <c r="AJ31" i="7" s="1"/>
  <c r="AL36" i="7"/>
  <c r="AL32" i="7" s="1"/>
  <c r="AJ77" i="5"/>
  <c r="AL77" i="5" s="1"/>
  <c r="AJ76" i="5"/>
  <c r="AL76" i="5" s="1"/>
  <c r="AJ59" i="5"/>
  <c r="AL59" i="5" s="1"/>
  <c r="AJ72" i="5"/>
  <c r="AL72" i="5" s="1"/>
  <c r="AJ64" i="5"/>
  <c r="AL64" i="5" s="1"/>
  <c r="AJ68" i="5"/>
  <c r="AL68" i="5" s="1"/>
  <c r="AJ69" i="5"/>
  <c r="AL69" i="5" s="1"/>
  <c r="AJ66" i="5"/>
  <c r="AL66" i="5" s="1"/>
  <c r="AJ71" i="5"/>
  <c r="AL71" i="5" s="1"/>
  <c r="AJ63" i="5"/>
  <c r="AL63" i="5" s="1"/>
  <c r="AJ73" i="5"/>
  <c r="AL73" i="5" s="1"/>
  <c r="AJ32" i="4"/>
  <c r="AL32" i="4" s="1"/>
  <c r="AJ72" i="4"/>
  <c r="AL72" i="4" s="1"/>
  <c r="AJ68" i="4"/>
  <c r="AL68" i="4" s="1"/>
  <c r="AJ73" i="4"/>
  <c r="AL73" i="4" s="1"/>
  <c r="AJ59" i="4"/>
  <c r="AL59" i="4" s="1"/>
  <c r="AJ62" i="4"/>
  <c r="AL62" i="4" s="1"/>
  <c r="AJ64" i="4"/>
  <c r="AL64" i="4" s="1"/>
  <c r="AJ75" i="4"/>
  <c r="AL75" i="4" s="1"/>
  <c r="AJ67" i="4"/>
  <c r="AL67" i="4" s="1"/>
  <c r="AJ61" i="4"/>
  <c r="AL61" i="4" s="1"/>
  <c r="AJ88" i="3"/>
  <c r="AL88" i="3" s="1"/>
  <c r="AJ87" i="3"/>
  <c r="AL87" i="3" s="1"/>
  <c r="AJ85" i="3"/>
  <c r="AL85" i="3" s="1"/>
  <c r="AJ84" i="3"/>
  <c r="AL84" i="3" s="1"/>
  <c r="AJ83" i="3"/>
  <c r="AL83" i="3" s="1"/>
  <c r="AJ82" i="3"/>
  <c r="AL82" i="3" s="1"/>
  <c r="AJ74" i="3"/>
  <c r="AL74" i="3" s="1"/>
  <c r="AJ79" i="3"/>
  <c r="AL79" i="3" s="1"/>
  <c r="AJ63" i="3"/>
  <c r="AL63" i="3" s="1"/>
  <c r="AJ81" i="3"/>
  <c r="AL81" i="3" s="1"/>
  <c r="AJ65" i="3"/>
  <c r="AL65" i="3" s="1"/>
  <c r="AJ76" i="3"/>
  <c r="AL76" i="3" s="1"/>
  <c r="AJ68" i="3"/>
  <c r="AL68" i="3" s="1"/>
  <c r="AJ78" i="3"/>
  <c r="AL78" i="3" s="1"/>
  <c r="AJ62" i="3"/>
  <c r="AL62" i="3" s="1"/>
  <c r="AJ69" i="3"/>
  <c r="AL69" i="3" s="1"/>
  <c r="AJ60" i="3"/>
  <c r="AL60" i="3" s="1"/>
  <c r="AJ73" i="3"/>
  <c r="AL73" i="3" s="1"/>
  <c r="AJ38" i="4"/>
  <c r="AL38" i="4" s="1"/>
  <c r="AJ80" i="4"/>
  <c r="AL80" i="4" s="1"/>
  <c r="AJ34" i="4"/>
  <c r="AL34" i="4" s="1"/>
  <c r="AJ39" i="4"/>
  <c r="AL39" i="4" s="1"/>
  <c r="AJ35" i="4"/>
  <c r="AL35" i="4" s="1"/>
  <c r="AJ41" i="4"/>
  <c r="AL41" i="4" s="1"/>
  <c r="AJ37" i="4"/>
  <c r="AL37" i="4" s="1"/>
  <c r="AJ40" i="4"/>
  <c r="AL40" i="4" s="1"/>
  <c r="AJ33" i="4"/>
  <c r="AL33" i="4" s="1"/>
  <c r="AJ43" i="4"/>
  <c r="AL43" i="4" s="1"/>
  <c r="AJ36" i="4"/>
  <c r="AL36" i="4" s="1"/>
  <c r="AJ42" i="4"/>
  <c r="AL42" i="4" s="1"/>
  <c r="AJ39" i="5"/>
  <c r="AL39" i="5" s="1"/>
  <c r="AJ35" i="5"/>
  <c r="AL35" i="5" s="1"/>
  <c r="AJ43" i="5"/>
  <c r="AL43" i="5" s="1"/>
  <c r="AJ38" i="5"/>
  <c r="AL38" i="5" s="1"/>
  <c r="AJ34" i="5"/>
  <c r="AL34" i="5" s="1"/>
  <c r="AJ42" i="5"/>
  <c r="AL42" i="5" s="1"/>
  <c r="AJ37" i="5"/>
  <c r="AL37" i="5" s="1"/>
  <c r="AJ33" i="5"/>
  <c r="AL33" i="5" s="1"/>
  <c r="AJ36" i="5"/>
  <c r="AL36" i="5" s="1"/>
  <c r="AJ89" i="5"/>
  <c r="AL89" i="5" s="1"/>
  <c r="AJ32" i="5"/>
  <c r="AL32" i="5" s="1"/>
  <c r="AJ32" i="3"/>
  <c r="AL32" i="3" s="1"/>
  <c r="AJ40" i="3"/>
  <c r="AL40" i="3" s="1"/>
  <c r="AJ36" i="3"/>
  <c r="AL36" i="3" s="1"/>
  <c r="AJ41" i="3"/>
  <c r="AL41" i="3" s="1"/>
  <c r="AJ34" i="3"/>
  <c r="AL34" i="3" s="1"/>
  <c r="AJ38" i="3"/>
  <c r="AL38" i="3" s="1"/>
  <c r="AJ42" i="3"/>
  <c r="AL42" i="3" s="1"/>
  <c r="AJ37" i="3"/>
  <c r="AL37" i="3" s="1"/>
  <c r="AJ35" i="3"/>
  <c r="AL35" i="3" s="1"/>
  <c r="AJ33" i="3"/>
  <c r="AL33" i="3" s="1"/>
  <c r="AJ39" i="3"/>
  <c r="AL39" i="3" s="1"/>
  <c r="AJ90" i="3"/>
  <c r="AL90" i="3" s="1"/>
  <c r="AJ43" i="3"/>
  <c r="AL43" i="3" s="1"/>
  <c r="P7" i="2"/>
  <c r="AE11" i="2" s="1"/>
  <c r="AJ83" i="2" s="1"/>
  <c r="AL83" i="2" s="1"/>
  <c r="P7" i="9"/>
  <c r="AJ31" i="1"/>
  <c r="AL31" i="1" s="1"/>
  <c r="AJ30" i="1"/>
  <c r="AL30" i="1" s="1"/>
  <c r="AJ83" i="5" l="1"/>
  <c r="AL83" i="5" s="1"/>
  <c r="AJ84" i="5"/>
  <c r="AL84" i="5" s="1"/>
  <c r="AJ82" i="5"/>
  <c r="AL82" i="5" s="1"/>
  <c r="AL31" i="12"/>
  <c r="AJ176" i="12"/>
  <c r="AL177" i="12"/>
  <c r="AJ33" i="12"/>
  <c r="AJ30" i="12"/>
  <c r="AL34" i="12"/>
  <c r="AJ27" i="12"/>
  <c r="AL28" i="12"/>
  <c r="AL35" i="7"/>
  <c r="AL31" i="7" s="1"/>
  <c r="AJ34" i="7"/>
  <c r="AJ30" i="7" s="1"/>
  <c r="AJ53" i="5"/>
  <c r="AL53" i="5" s="1"/>
  <c r="AJ52" i="5"/>
  <c r="AL52" i="5" s="1"/>
  <c r="AJ55" i="5"/>
  <c r="AL55" i="5" s="1"/>
  <c r="AJ58" i="5"/>
  <c r="AL58" i="5" s="1"/>
  <c r="AJ67" i="5"/>
  <c r="AL67" i="5" s="1"/>
  <c r="AJ70" i="5"/>
  <c r="AL70" i="5" s="1"/>
  <c r="AJ65" i="5"/>
  <c r="AJ62" i="5"/>
  <c r="AL62" i="5" s="1"/>
  <c r="AJ50" i="4"/>
  <c r="AL50" i="4" s="1"/>
  <c r="AJ74" i="4"/>
  <c r="AL74" i="4" s="1"/>
  <c r="AJ76" i="4"/>
  <c r="AL76" i="4" s="1"/>
  <c r="AJ63" i="4"/>
  <c r="AL63" i="4" s="1"/>
  <c r="AJ60" i="4"/>
  <c r="AL60" i="4" s="1"/>
  <c r="AJ71" i="4"/>
  <c r="AL71" i="4" s="1"/>
  <c r="AJ31" i="4"/>
  <c r="AL31" i="4" s="1"/>
  <c r="AJ79" i="4"/>
  <c r="AL79" i="4" s="1"/>
  <c r="AJ86" i="3"/>
  <c r="AL86" i="3" s="1"/>
  <c r="AJ72" i="3"/>
  <c r="AL72" i="3" s="1"/>
  <c r="AJ75" i="3"/>
  <c r="AL75" i="3" s="1"/>
  <c r="AJ64" i="3"/>
  <c r="AL64" i="3" s="1"/>
  <c r="AJ80" i="3"/>
  <c r="AL80" i="3" s="1"/>
  <c r="AJ77" i="3"/>
  <c r="AL77" i="3" s="1"/>
  <c r="AJ61" i="3"/>
  <c r="AL61" i="3" s="1"/>
  <c r="AJ85" i="2"/>
  <c r="AL85" i="2" s="1"/>
  <c r="AJ82" i="2"/>
  <c r="AL82" i="2" s="1"/>
  <c r="AJ79" i="2"/>
  <c r="AL79" i="2" s="1"/>
  <c r="AJ80" i="2"/>
  <c r="AL80" i="2" s="1"/>
  <c r="AJ77" i="2"/>
  <c r="AL77" i="2" s="1"/>
  <c r="AJ69" i="2"/>
  <c r="AL69" i="2" s="1"/>
  <c r="AJ74" i="2"/>
  <c r="AL74" i="2" s="1"/>
  <c r="AJ66" i="2"/>
  <c r="AL66" i="2" s="1"/>
  <c r="AJ63" i="2"/>
  <c r="AL63" i="2" s="1"/>
  <c r="AJ64" i="2"/>
  <c r="AL64" i="2" s="1"/>
  <c r="AJ70" i="2"/>
  <c r="AL70" i="2" s="1"/>
  <c r="AJ75" i="2"/>
  <c r="AL75" i="2" s="1"/>
  <c r="AJ58" i="3"/>
  <c r="AJ31" i="5"/>
  <c r="AL31" i="5" s="1"/>
  <c r="AJ74" i="5"/>
  <c r="AJ31" i="3"/>
  <c r="AL31" i="3" s="1"/>
  <c r="AJ40" i="2"/>
  <c r="AL40" i="2" s="1"/>
  <c r="AJ42" i="2"/>
  <c r="AL42" i="2" s="1"/>
  <c r="AJ41" i="2"/>
  <c r="AL41" i="2" s="1"/>
  <c r="AJ33" i="2"/>
  <c r="AL33" i="2" s="1"/>
  <c r="AJ39" i="2"/>
  <c r="AL39" i="2" s="1"/>
  <c r="AJ35" i="2"/>
  <c r="AL35" i="2" s="1"/>
  <c r="AJ36" i="2"/>
  <c r="AL36" i="2" s="1"/>
  <c r="AJ38" i="2"/>
  <c r="AL38" i="2" s="1"/>
  <c r="AJ34" i="2"/>
  <c r="AL34" i="2" s="1"/>
  <c r="AJ37" i="2"/>
  <c r="AL37" i="2" s="1"/>
  <c r="AJ32" i="2"/>
  <c r="AL32" i="2" s="1"/>
  <c r="AJ87" i="2"/>
  <c r="AL87" i="2" s="1"/>
  <c r="AJ29" i="1"/>
  <c r="AJ39" i="9"/>
  <c r="AL39" i="9" s="1"/>
  <c r="AL58" i="3" l="1"/>
  <c r="AJ50" i="3"/>
  <c r="AL27" i="12"/>
  <c r="AJ26" i="12"/>
  <c r="AL30" i="12"/>
  <c r="AL33" i="12"/>
  <c r="AJ29" i="12"/>
  <c r="AL176" i="12"/>
  <c r="AJ175" i="12"/>
  <c r="AL34" i="7"/>
  <c r="AL30" i="7" s="1"/>
  <c r="AJ33" i="7"/>
  <c r="AJ38" i="9"/>
  <c r="AL38" i="9" s="1"/>
  <c r="AJ54" i="5"/>
  <c r="AJ50" i="5" s="1"/>
  <c r="AJ51" i="5"/>
  <c r="AL51" i="5" s="1"/>
  <c r="AL65" i="5"/>
  <c r="AJ61" i="5"/>
  <c r="AJ48" i="4"/>
  <c r="AL48" i="4" s="1"/>
  <c r="AJ70" i="4"/>
  <c r="AL70" i="4" s="1"/>
  <c r="AJ71" i="3"/>
  <c r="AJ67" i="3" s="1"/>
  <c r="AJ84" i="2"/>
  <c r="AL84" i="2" s="1"/>
  <c r="AJ78" i="2"/>
  <c r="AL78" i="2" s="1"/>
  <c r="AJ81" i="2"/>
  <c r="AL81" i="2" s="1"/>
  <c r="AJ76" i="2"/>
  <c r="AL76" i="2" s="1"/>
  <c r="AJ73" i="2"/>
  <c r="AL73" i="2" s="1"/>
  <c r="AJ62" i="2"/>
  <c r="AL62" i="2" s="1"/>
  <c r="AJ65" i="2"/>
  <c r="AL65" i="2" s="1"/>
  <c r="AJ46" i="4"/>
  <c r="AJ44" i="4" s="1"/>
  <c r="AJ30" i="4"/>
  <c r="AJ29" i="4"/>
  <c r="AJ57" i="4"/>
  <c r="AJ57" i="3"/>
  <c r="AJ59" i="2"/>
  <c r="AL59" i="2" s="1"/>
  <c r="AJ47" i="5"/>
  <c r="AL47" i="5" s="1"/>
  <c r="AL74" i="5"/>
  <c r="AJ30" i="5"/>
  <c r="AJ30" i="3"/>
  <c r="AJ46" i="3"/>
  <c r="AL46" i="3" s="1"/>
  <c r="AJ31" i="2"/>
  <c r="AL31" i="2" s="1"/>
  <c r="AJ58" i="2"/>
  <c r="AL29" i="1"/>
  <c r="AJ28" i="1"/>
  <c r="AJ37" i="9"/>
  <c r="AL50" i="3" l="1"/>
  <c r="AJ48" i="3"/>
  <c r="AL48" i="3" s="1"/>
  <c r="AL29" i="12"/>
  <c r="AL175" i="12"/>
  <c r="AJ25" i="12"/>
  <c r="AL26" i="12"/>
  <c r="AL33" i="7"/>
  <c r="AJ29" i="7"/>
  <c r="AL54" i="5"/>
  <c r="AL50" i="5" s="1"/>
  <c r="AL61" i="5"/>
  <c r="AJ60" i="5"/>
  <c r="AJ57" i="5"/>
  <c r="AJ66" i="4"/>
  <c r="AL66" i="4" s="1"/>
  <c r="AJ69" i="4"/>
  <c r="AL69" i="4" s="1"/>
  <c r="AJ70" i="3"/>
  <c r="AJ66" i="3" s="1"/>
  <c r="AL71" i="3"/>
  <c r="AL67" i="3" s="1"/>
  <c r="AJ61" i="2"/>
  <c r="AL61" i="2" s="1"/>
  <c r="AJ72" i="2"/>
  <c r="AJ68" i="2" s="1"/>
  <c r="AL46" i="4"/>
  <c r="AL44" i="4" s="1"/>
  <c r="AL30" i="4"/>
  <c r="AL29" i="4"/>
  <c r="AL57" i="4"/>
  <c r="AJ56" i="4"/>
  <c r="AJ28" i="4"/>
  <c r="AL28" i="4" s="1"/>
  <c r="AL30" i="3"/>
  <c r="AL57" i="3"/>
  <c r="AJ55" i="3"/>
  <c r="AJ50" i="2"/>
  <c r="AJ45" i="5"/>
  <c r="AL45" i="5" s="1"/>
  <c r="AL30" i="5"/>
  <c r="AJ29" i="5"/>
  <c r="AJ75" i="5"/>
  <c r="AJ29" i="3"/>
  <c r="AJ44" i="3"/>
  <c r="AL44" i="3" s="1"/>
  <c r="AL58" i="2"/>
  <c r="AJ30" i="2"/>
  <c r="AJ57" i="2"/>
  <c r="AL37" i="9"/>
  <c r="AJ36" i="9"/>
  <c r="AL28" i="1"/>
  <c r="AJ27" i="1"/>
  <c r="AL29" i="7" l="1"/>
  <c r="AL25" i="12"/>
  <c r="AJ19" i="12"/>
  <c r="AJ24" i="12"/>
  <c r="AJ28" i="7"/>
  <c r="AL57" i="5"/>
  <c r="AL60" i="5"/>
  <c r="AJ56" i="5"/>
  <c r="AJ65" i="4"/>
  <c r="AL65" i="4" s="1"/>
  <c r="AL70" i="3"/>
  <c r="AL66" i="3" s="1"/>
  <c r="AL55" i="3"/>
  <c r="AJ71" i="2"/>
  <c r="AJ67" i="2" s="1"/>
  <c r="AL72" i="2"/>
  <c r="AL68" i="2" s="1"/>
  <c r="AL56" i="4"/>
  <c r="AJ54" i="4"/>
  <c r="AJ27" i="4"/>
  <c r="AL27" i="4" s="1"/>
  <c r="AL29" i="3"/>
  <c r="AJ54" i="3"/>
  <c r="AL50" i="2"/>
  <c r="AJ48" i="2"/>
  <c r="AL29" i="5"/>
  <c r="AL75" i="5"/>
  <c r="AJ28" i="5"/>
  <c r="AJ28" i="3"/>
  <c r="AJ89" i="3"/>
  <c r="AL30" i="2"/>
  <c r="AL57" i="2"/>
  <c r="AJ29" i="2"/>
  <c r="AJ56" i="2"/>
  <c r="AL36" i="9"/>
  <c r="AJ35" i="9"/>
  <c r="AL27" i="1"/>
  <c r="AJ26" i="1"/>
  <c r="AL24" i="12" l="1"/>
  <c r="AJ23" i="12"/>
  <c r="AL19" i="12"/>
  <c r="AJ18" i="12"/>
  <c r="AL28" i="7"/>
  <c r="AJ27" i="7"/>
  <c r="AL56" i="5"/>
  <c r="AL71" i="2"/>
  <c r="AL67" i="2" s="1"/>
  <c r="AL28" i="5"/>
  <c r="AL54" i="4"/>
  <c r="AJ26" i="4"/>
  <c r="AJ53" i="4"/>
  <c r="AL54" i="3"/>
  <c r="AL28" i="3"/>
  <c r="AL89" i="3"/>
  <c r="AJ53" i="3"/>
  <c r="AJ46" i="2"/>
  <c r="AL48" i="2"/>
  <c r="AJ27" i="5"/>
  <c r="AJ27" i="3"/>
  <c r="AL29" i="2"/>
  <c r="AL56" i="2"/>
  <c r="AJ28" i="2"/>
  <c r="AJ55" i="2"/>
  <c r="AL26" i="1"/>
  <c r="AJ25" i="1"/>
  <c r="AL35" i="9"/>
  <c r="AJ34" i="9"/>
  <c r="AJ17" i="12" l="1"/>
  <c r="AL18" i="12"/>
  <c r="AJ22" i="12"/>
  <c r="AL23" i="12"/>
  <c r="AJ26" i="7"/>
  <c r="AL27" i="7"/>
  <c r="AL26" i="4"/>
  <c r="AL53" i="4"/>
  <c r="AJ52" i="4"/>
  <c r="AL27" i="3"/>
  <c r="AL53" i="3"/>
  <c r="AJ26" i="3"/>
  <c r="AJ52" i="3"/>
  <c r="AJ44" i="2"/>
  <c r="AL46" i="2"/>
  <c r="AL27" i="5"/>
  <c r="AJ26" i="5"/>
  <c r="AL55" i="2"/>
  <c r="AJ27" i="2"/>
  <c r="AL28" i="2"/>
  <c r="AJ54" i="2"/>
  <c r="AL25" i="1"/>
  <c r="AJ24" i="1"/>
  <c r="AL34" i="9"/>
  <c r="AJ33" i="9"/>
  <c r="AL22" i="12" l="1"/>
  <c r="AJ21" i="12"/>
  <c r="AL17" i="12"/>
  <c r="AJ16" i="12"/>
  <c r="AL26" i="7"/>
  <c r="AJ25" i="7"/>
  <c r="AL52" i="4"/>
  <c r="AJ24" i="4"/>
  <c r="AL26" i="3"/>
  <c r="AL52" i="3"/>
  <c r="AL44" i="2"/>
  <c r="AL26" i="5"/>
  <c r="AL27" i="2"/>
  <c r="AJ26" i="2"/>
  <c r="AL54" i="2"/>
  <c r="AL24" i="1"/>
  <c r="AJ23" i="1"/>
  <c r="AL33" i="9"/>
  <c r="AJ32" i="9"/>
  <c r="AJ15" i="12" l="1"/>
  <c r="AL16" i="12"/>
  <c r="AJ20" i="12"/>
  <c r="AL21" i="12"/>
  <c r="AJ24" i="7"/>
  <c r="AL25" i="7"/>
  <c r="AJ19" i="7"/>
  <c r="AJ28" i="9"/>
  <c r="AJ27" i="9"/>
  <c r="AL24" i="4"/>
  <c r="AJ22" i="4"/>
  <c r="AJ23" i="4"/>
  <c r="AJ24" i="3"/>
  <c r="AJ22" i="3" s="1"/>
  <c r="AJ25" i="3"/>
  <c r="AJ24" i="2"/>
  <c r="AJ22" i="2" s="1"/>
  <c r="AJ53" i="2"/>
  <c r="AJ24" i="5"/>
  <c r="AJ51" i="4"/>
  <c r="AL26" i="2"/>
  <c r="AL23" i="1"/>
  <c r="AJ22" i="1"/>
  <c r="AL32" i="9"/>
  <c r="AL28" i="9" s="1"/>
  <c r="AL20" i="12" l="1"/>
  <c r="AJ14" i="12"/>
  <c r="AL15" i="12"/>
  <c r="AJ18" i="7"/>
  <c r="AL19" i="7"/>
  <c r="AJ23" i="7"/>
  <c r="AL24" i="7"/>
  <c r="AJ26" i="9"/>
  <c r="AL27" i="9"/>
  <c r="AJ25" i="4"/>
  <c r="AJ21" i="4"/>
  <c r="AJ49" i="4"/>
  <c r="AL23" i="4"/>
  <c r="AL22" i="4"/>
  <c r="AJ23" i="3"/>
  <c r="AL24" i="3"/>
  <c r="AL22" i="3" s="1"/>
  <c r="AL25" i="3"/>
  <c r="AL24" i="2"/>
  <c r="AL22" i="2" s="1"/>
  <c r="AJ60" i="2"/>
  <c r="AJ51" i="2" s="1"/>
  <c r="AJ25" i="2" s="1"/>
  <c r="AJ23" i="2"/>
  <c r="AL53" i="2"/>
  <c r="AL24" i="5"/>
  <c r="AJ22" i="5"/>
  <c r="AJ23" i="5"/>
  <c r="AL51" i="4"/>
  <c r="AJ49" i="3"/>
  <c r="AJ47" i="3" s="1"/>
  <c r="AJ21" i="3"/>
  <c r="AJ20" i="3" s="1"/>
  <c r="AL22" i="1"/>
  <c r="AJ21" i="1"/>
  <c r="AL14" i="12" l="1"/>
  <c r="AJ13" i="12"/>
  <c r="AL23" i="7"/>
  <c r="AJ22" i="7"/>
  <c r="AL18" i="7"/>
  <c r="AJ17" i="7"/>
  <c r="AJ25" i="9"/>
  <c r="AL26" i="9"/>
  <c r="AL23" i="2"/>
  <c r="AL25" i="4"/>
  <c r="AL49" i="4"/>
  <c r="AJ47" i="4"/>
  <c r="AL21" i="4"/>
  <c r="AJ20" i="4"/>
  <c r="AL23" i="3"/>
  <c r="AL60" i="2"/>
  <c r="AL51" i="2" s="1"/>
  <c r="AL25" i="2" s="1"/>
  <c r="AJ49" i="2"/>
  <c r="AJ47" i="2" s="1"/>
  <c r="AL22" i="5"/>
  <c r="AL23" i="5"/>
  <c r="AJ21" i="5"/>
  <c r="AJ25" i="5"/>
  <c r="AL49" i="3"/>
  <c r="AL47" i="3" s="1"/>
  <c r="AL21" i="3"/>
  <c r="AL20" i="3" s="1"/>
  <c r="AJ19" i="3"/>
  <c r="AJ45" i="3"/>
  <c r="AL21" i="1"/>
  <c r="AJ20" i="1"/>
  <c r="AJ21" i="2"/>
  <c r="AJ12" i="12" l="1"/>
  <c r="AL13" i="12"/>
  <c r="AJ16" i="7"/>
  <c r="AL17" i="7"/>
  <c r="AJ21" i="7"/>
  <c r="AL22" i="7"/>
  <c r="AL25" i="9"/>
  <c r="AJ24" i="9"/>
  <c r="AL20" i="4"/>
  <c r="AJ19" i="4"/>
  <c r="AL47" i="4"/>
  <c r="AJ45" i="4"/>
  <c r="AL49" i="2"/>
  <c r="AL47" i="2" s="1"/>
  <c r="AL25" i="5"/>
  <c r="AL21" i="5"/>
  <c r="AJ20" i="5"/>
  <c r="AL45" i="3"/>
  <c r="AL19" i="3"/>
  <c r="AJ18" i="3"/>
  <c r="AJ45" i="2"/>
  <c r="AJ19" i="9"/>
  <c r="AL20" i="1"/>
  <c r="AJ19" i="1"/>
  <c r="AL21" i="2"/>
  <c r="AJ20" i="2"/>
  <c r="AJ11" i="12" l="1"/>
  <c r="AL12" i="12"/>
  <c r="AL21" i="7"/>
  <c r="AJ20" i="7"/>
  <c r="AJ15" i="7"/>
  <c r="AL16" i="7"/>
  <c r="AL24" i="9"/>
  <c r="AJ23" i="9"/>
  <c r="AJ18" i="9"/>
  <c r="AL45" i="4"/>
  <c r="AJ18" i="4"/>
  <c r="AL19" i="4"/>
  <c r="AL20" i="5"/>
  <c r="AJ19" i="5"/>
  <c r="AJ46" i="5"/>
  <c r="AJ44" i="5" s="1"/>
  <c r="AL44" i="5" s="1"/>
  <c r="AL18" i="3"/>
  <c r="AJ17" i="3"/>
  <c r="AL45" i="2"/>
  <c r="AJ43" i="2"/>
  <c r="AL20" i="2"/>
  <c r="AJ19" i="2"/>
  <c r="AL19" i="1"/>
  <c r="AJ18" i="1"/>
  <c r="AL19" i="9"/>
  <c r="AL11" i="12" l="1"/>
  <c r="AJ10" i="12"/>
  <c r="AL10" i="12" s="1"/>
  <c r="AL20" i="7"/>
  <c r="AL15" i="7"/>
  <c r="AJ14" i="7"/>
  <c r="AL23" i="9"/>
  <c r="AJ22" i="9"/>
  <c r="AL18" i="9"/>
  <c r="AJ17" i="9"/>
  <c r="AL18" i="4"/>
  <c r="AJ17" i="4"/>
  <c r="AL46" i="5"/>
  <c r="AL19" i="5"/>
  <c r="AJ18" i="5"/>
  <c r="AL17" i="3"/>
  <c r="AJ16" i="3"/>
  <c r="AL43" i="2"/>
  <c r="AL18" i="1"/>
  <c r="AJ17" i="1"/>
  <c r="AL19" i="2"/>
  <c r="AJ18" i="2"/>
  <c r="AJ171" i="12" l="1"/>
  <c r="AJ13" i="7"/>
  <c r="AL14" i="7"/>
  <c r="AJ21" i="9"/>
  <c r="AL22" i="9"/>
  <c r="AJ16" i="9"/>
  <c r="AL17" i="9"/>
  <c r="AL17" i="4"/>
  <c r="AJ16" i="4"/>
  <c r="AL18" i="5"/>
  <c r="AJ17" i="5"/>
  <c r="AL16" i="3"/>
  <c r="AJ15" i="3"/>
  <c r="AJ14" i="3" s="1"/>
  <c r="AL17" i="1"/>
  <c r="AJ16" i="1"/>
  <c r="AL18" i="2"/>
  <c r="AJ17" i="2"/>
  <c r="AL171" i="12" l="1"/>
  <c r="AJ170" i="12"/>
  <c r="AL170" i="12" s="1"/>
  <c r="AL13" i="7"/>
  <c r="AJ12" i="7"/>
  <c r="AJ20" i="9"/>
  <c r="AL21" i="9"/>
  <c r="AL16" i="9"/>
  <c r="AJ15" i="9"/>
  <c r="AL16" i="4"/>
  <c r="AJ15" i="4"/>
  <c r="AJ14" i="4" s="1"/>
  <c r="AJ13" i="3"/>
  <c r="AL17" i="5"/>
  <c r="AJ16" i="5"/>
  <c r="AL15" i="3"/>
  <c r="AL14" i="3" s="1"/>
  <c r="AL17" i="2"/>
  <c r="AJ16" i="2"/>
  <c r="AL16" i="1"/>
  <c r="AJ15" i="1"/>
  <c r="AL12" i="7" l="1"/>
  <c r="AJ11" i="7"/>
  <c r="AL20" i="9"/>
  <c r="AJ14" i="9"/>
  <c r="AL15" i="9"/>
  <c r="AJ13" i="4"/>
  <c r="AL15" i="4"/>
  <c r="AL14" i="4" s="1"/>
  <c r="AJ12" i="3"/>
  <c r="G7" i="3"/>
  <c r="AL13" i="3"/>
  <c r="AL16" i="5"/>
  <c r="AJ15" i="5"/>
  <c r="AJ14" i="5" s="1"/>
  <c r="AL15" i="1"/>
  <c r="AJ14" i="1"/>
  <c r="AL16" i="2"/>
  <c r="AJ15" i="2"/>
  <c r="AJ10" i="7" l="1"/>
  <c r="AL11" i="7"/>
  <c r="AJ13" i="9"/>
  <c r="AL14" i="9"/>
  <c r="AL13" i="4"/>
  <c r="G7" i="4"/>
  <c r="AJ12" i="4"/>
  <c r="AJ13" i="5"/>
  <c r="G7" i="5" s="1"/>
  <c r="AL15" i="5"/>
  <c r="AL14" i="5" s="1"/>
  <c r="AL14" i="1"/>
  <c r="AJ13" i="1"/>
  <c r="AL15" i="2"/>
  <c r="AJ14" i="2"/>
  <c r="AJ13" i="2" s="1"/>
  <c r="AJ47" i="8" l="1"/>
  <c r="AJ45" i="8"/>
  <c r="AJ42" i="8"/>
  <c r="AL10" i="7"/>
  <c r="AL13" i="9"/>
  <c r="AJ12" i="9"/>
  <c r="AJ12" i="5"/>
  <c r="AL13" i="5"/>
  <c r="G7" i="2"/>
  <c r="AJ12" i="2"/>
  <c r="G7" i="1"/>
  <c r="AL13" i="1"/>
  <c r="AJ12" i="1"/>
  <c r="AL14" i="2"/>
  <c r="AL13" i="2" s="1"/>
  <c r="AL45" i="8" l="1"/>
  <c r="AJ39" i="8"/>
  <c r="AL47" i="8"/>
  <c r="AJ40" i="8"/>
  <c r="AL42" i="8"/>
  <c r="AJ37" i="8"/>
  <c r="AJ11" i="9"/>
  <c r="AL12" i="9"/>
  <c r="AJ34" i="8" l="1"/>
  <c r="AL39" i="8"/>
  <c r="AL40" i="8"/>
  <c r="AJ35" i="8"/>
  <c r="AL37" i="8"/>
  <c r="AJ32" i="8"/>
  <c r="AJ43" i="8"/>
  <c r="AL11" i="9"/>
  <c r="AJ10" i="9"/>
  <c r="AJ29" i="8" l="1"/>
  <c r="AL29" i="8" s="1"/>
  <c r="AL34" i="8"/>
  <c r="AL43" i="8"/>
  <c r="AJ38" i="8"/>
  <c r="AL32" i="8"/>
  <c r="AL35" i="8"/>
  <c r="AJ30" i="8"/>
  <c r="AL30" i="8" s="1"/>
  <c r="AL10" i="9"/>
  <c r="AJ41" i="8" l="1"/>
  <c r="AL38" i="8"/>
  <c r="AJ33" i="8"/>
  <c r="AL41" i="8" l="1"/>
  <c r="AJ36" i="8"/>
  <c r="AL33" i="8"/>
  <c r="AJ28" i="8"/>
  <c r="AL36" i="8" l="1"/>
  <c r="AJ31" i="8"/>
  <c r="AL28" i="8"/>
  <c r="AJ27" i="8"/>
  <c r="AL31" i="8" l="1"/>
  <c r="AL27" i="8"/>
  <c r="AJ26" i="8"/>
  <c r="AJ25" i="8" l="1"/>
  <c r="AL26" i="8"/>
  <c r="AJ24" i="8" l="1"/>
  <c r="AL25" i="8"/>
  <c r="AJ19" i="8"/>
  <c r="AL19" i="8" l="1"/>
  <c r="AJ18" i="8"/>
  <c r="AJ23" i="8"/>
  <c r="AL24" i="8"/>
  <c r="AL23" i="8" l="1"/>
  <c r="AJ22" i="8"/>
  <c r="AL18" i="8"/>
  <c r="AJ17" i="8"/>
  <c r="AL17" i="8" l="1"/>
  <c r="AJ16" i="8"/>
  <c r="AL22" i="8"/>
  <c r="AJ21" i="8"/>
  <c r="AJ20" i="8" l="1"/>
  <c r="AL20" i="8" s="1"/>
  <c r="AL21" i="8"/>
  <c r="AJ15" i="8"/>
  <c r="AL16" i="8"/>
  <c r="AL15" i="8" l="1"/>
  <c r="AJ14" i="8"/>
  <c r="AL14" i="8" l="1"/>
  <c r="AJ13" i="8"/>
  <c r="AJ12" i="8" l="1"/>
  <c r="AL13" i="8"/>
  <c r="AL12" i="8" l="1"/>
  <c r="AJ11" i="8"/>
  <c r="AJ10" i="8" l="1"/>
  <c r="AL10" i="8" s="1"/>
  <c r="AL11" i="8"/>
</calcChain>
</file>

<file path=xl/comments1.xml><?xml version="1.0" encoding="utf-8"?>
<comments xmlns="http://schemas.openxmlformats.org/spreadsheetml/2006/main">
  <authors>
    <author>PC</author>
  </authors>
  <commentList>
    <comment ref="P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R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AN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P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R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AN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P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R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AN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P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R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AN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P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R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AN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P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R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AN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</commentList>
</comments>
</file>

<file path=xl/comments7.xml><?xml version="1.0" encoding="utf-8"?>
<comments xmlns="http://schemas.openxmlformats.org/spreadsheetml/2006/main">
  <authors>
    <author>PC</author>
  </authors>
  <commentList>
    <comment ref="P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R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AN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</commentList>
</comments>
</file>

<file path=xl/comments8.xml><?xml version="1.0" encoding="utf-8"?>
<comments xmlns="http://schemas.openxmlformats.org/spreadsheetml/2006/main">
  <authors>
    <author>PC</author>
  </authors>
  <commentList>
    <comment ref="P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R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AN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</commentList>
</comments>
</file>

<file path=xl/comments9.xml><?xml version="1.0" encoding="utf-8"?>
<comments xmlns="http://schemas.openxmlformats.org/spreadsheetml/2006/main">
  <authors>
    <author>PC</author>
  </authors>
  <commentList>
    <comment ref="P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R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AN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</commentList>
</comments>
</file>

<file path=xl/comments10.xml><?xml version="1.0" encoding="utf-8"?>
<comments xmlns="http://schemas.openxmlformats.org/spreadsheetml/2006/main">
  <authors>
    <author>PC</author>
  </authors>
  <commentList>
    <comment ref="P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R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  <comment ref="AN5" authorId="0" shapeId="0">
      <text>
        <r>
          <rPr>
            <sz val="14"/>
            <color indexed="81"/>
            <rFont val="Tahoma"/>
            <family val="2"/>
            <charset val="162"/>
          </rPr>
          <t>-------------------------------
İÇ TESİSAT YÖNETMELİĞİ GEREĞİ TALEP FAKTÖRÜ:
-------------------------------
AYDINLATMA GÜCÜ İÇİN
-------------------------------
İLK 50 KVA NIN %40'I  KALAN YÜKÜN %20' Sİ
-------------------------------
PRİZ GÜCÜ İÇİN:
-------------------------------
İLK 10 KVA NIN %100'Ü
KALAN YÜKÜN %50' Sİ
-------------------------------
OLARAK BELİRLENMİŞTİR.
-------------------------------</t>
        </r>
      </text>
    </comment>
  </commentList>
</comments>
</file>

<file path=xl/sharedStrings.xml><?xml version="1.0" encoding="utf-8"?>
<sst xmlns="http://schemas.openxmlformats.org/spreadsheetml/2006/main" count="11830" uniqueCount="131">
  <si>
    <t>1x10</t>
  </si>
  <si>
    <t>B</t>
  </si>
  <si>
    <t>TİPİ  VE  ALANI</t>
  </si>
  <si>
    <t>Gömme Tip Sac Tablo 0.30m²</t>
  </si>
  <si>
    <t xml:space="preserve">  TOPLAM  KURULU  GÜÇ</t>
  </si>
  <si>
    <t xml:space="preserve"> W</t>
  </si>
  <si>
    <r>
      <t xml:space="preserve">AYDINLATMA VE PRİZDE TALEP FAKTÖRÜNÜN İÇ TESİSAT YÖNETMELİĞİNE GÖRE ALINMASINI İSTİYOR İSENİZ YAN HÜCREDEKİ </t>
    </r>
    <r>
      <rPr>
        <b/>
        <shadow/>
        <sz val="14"/>
        <color indexed="10"/>
        <rFont val="Arial Narrow"/>
        <family val="2"/>
        <charset val="162"/>
      </rPr>
      <t xml:space="preserve">"İÇ.TES. YÖN." </t>
    </r>
    <r>
      <rPr>
        <b/>
        <shadow/>
        <sz val="14"/>
        <rFont val="Arial Narrow"/>
        <family val="2"/>
        <charset val="162"/>
      </rPr>
      <t xml:space="preserve"> YAZISINI TALEP FAKTÖRÜ YERİNE KOPYALAYINIZ.</t>
    </r>
  </si>
  <si>
    <t>3x10</t>
  </si>
  <si>
    <t>C</t>
  </si>
  <si>
    <t>TABLONUN  ADI</t>
  </si>
  <si>
    <t xml:space="preserve">  SİSTEM  ADI</t>
  </si>
  <si>
    <t>AYD.</t>
  </si>
  <si>
    <t>PRİZ</t>
  </si>
  <si>
    <t>MEK. BESL.</t>
  </si>
  <si>
    <t>1x16</t>
  </si>
  <si>
    <t>D</t>
  </si>
  <si>
    <t xml:space="preserve">  KURULU  GÜÇ  (W)</t>
  </si>
  <si>
    <t>1x20</t>
  </si>
  <si>
    <t xml:space="preserve">  TALEP  FAKTÖRÜ</t>
  </si>
  <si>
    <t>İÇ.TES. YÖN.</t>
  </si>
  <si>
    <t xml:space="preserve">  TALEP  GÜCÜ  (W)</t>
  </si>
  <si>
    <t>GİRİŞ  ŞALTERİ</t>
  </si>
  <si>
    <t xml:space="preserve">  TOPLAM TALEP  GÜCÜ</t>
  </si>
  <si>
    <t>LİNYE NO</t>
  </si>
  <si>
    <t>SORTİ</t>
  </si>
  <si>
    <t xml:space="preserve">      SİGORTA       </t>
  </si>
  <si>
    <t>KAKŞ (30mA)</t>
  </si>
  <si>
    <t>KURULU GÜÇ (W)</t>
  </si>
  <si>
    <t>A Ç I K L A M A</t>
  </si>
  <si>
    <t>AYD</t>
  </si>
  <si>
    <t>PRI</t>
  </si>
  <si>
    <t>MEK</t>
  </si>
  <si>
    <t>A.</t>
  </si>
  <si>
    <t>P.</t>
  </si>
  <si>
    <t>M.</t>
  </si>
  <si>
    <t>CİNSİ</t>
  </si>
  <si>
    <t>AMP.</t>
  </si>
  <si>
    <t>TİPİ</t>
  </si>
  <si>
    <t>R</t>
  </si>
  <si>
    <t>S</t>
  </si>
  <si>
    <t>T</t>
  </si>
  <si>
    <t>RST</t>
  </si>
  <si>
    <t>TOPLAM</t>
  </si>
  <si>
    <t>P</t>
  </si>
  <si>
    <t>A.O.S.</t>
  </si>
  <si>
    <t>-</t>
  </si>
  <si>
    <t>ÇEKİLEN AKIM (A)</t>
  </si>
  <si>
    <t>A.O.S.-3x25A</t>
  </si>
  <si>
    <r>
      <rPr>
        <b/>
        <shadow/>
        <sz val="14"/>
        <color indexed="10"/>
        <rFont val="Arial Narrow"/>
        <family val="2"/>
        <charset val="162"/>
      </rPr>
      <t xml:space="preserve">KIRMIZI </t>
    </r>
    <r>
      <rPr>
        <b/>
        <shadow/>
        <sz val="14"/>
        <rFont val="Arial Narrow"/>
        <family val="2"/>
        <charset val="162"/>
      </rPr>
      <t>İLE İŞARETLİ HÜCRELER MUTLAKA GİRİLMESİ GEREKEN DEĞERLERİ GÖSTERİR. DİĞER HÜCRELERDE DEĞİŞİKLİK YAPMAYINIZ VE KESİNLİKLE  SATIR  SİLMEYİNİZ. GÖRÜNMESİNİ İSTEMEDİĞİNİZ SATIRLARI GİZLE KOMUTU İLE GİZLEYİNİZ.</t>
    </r>
  </si>
  <si>
    <t>A.O.S.-3x32A</t>
  </si>
  <si>
    <t>A.O.S.-3x40A</t>
  </si>
  <si>
    <t>A.O.S.-3x50A</t>
  </si>
  <si>
    <t>TMŞ-3x63A</t>
  </si>
  <si>
    <t>TMŞ-3x80A</t>
  </si>
  <si>
    <t>TMŞ-3x100A</t>
  </si>
  <si>
    <t>ÖRNEK AÇIKLAMA İSTESİ</t>
  </si>
  <si>
    <t>TMŞ-3x125A</t>
  </si>
  <si>
    <t xml:space="preserve"> XXX  tablosu beslemesi</t>
  </si>
  <si>
    <t>TMŞ-3x160A</t>
  </si>
  <si>
    <t xml:space="preserve"> 1x16A akım anahtarı ile kumandalı</t>
  </si>
  <si>
    <t>TMŞ-3x200A</t>
  </si>
  <si>
    <t xml:space="preserve"> 2x16A akım anahtarı ile kumandalı</t>
  </si>
  <si>
    <t>TMŞ-3x250A</t>
  </si>
  <si>
    <t xml:space="preserve"> 3x16A akım anahtarı ile kumandalı</t>
  </si>
  <si>
    <t>TMŞ-3x315A</t>
  </si>
  <si>
    <t xml:space="preserve"> 1x9A kontaktör ile kumandalı</t>
  </si>
  <si>
    <t>TMŞ-3x400A</t>
  </si>
  <si>
    <t xml:space="preserve"> 2x9A kontaktör ile kumandalı</t>
  </si>
  <si>
    <t>TMŞ-3x500A</t>
  </si>
  <si>
    <t xml:space="preserve"> 3x9A kontaktör ile kumandalı</t>
  </si>
  <si>
    <t>TMŞ-3x630A</t>
  </si>
  <si>
    <t xml:space="preserve"> Fotosel ile kumandalı</t>
  </si>
  <si>
    <t>TMŞ-3x800A</t>
  </si>
  <si>
    <t xml:space="preserve"> Aydınlatma otomasyonu ile kumandalı</t>
  </si>
  <si>
    <t>TMŞ-3x1000A</t>
  </si>
  <si>
    <t xml:space="preserve"> Zaman saati ile kumandalı</t>
  </si>
  <si>
    <t>TMŞ-3x1250A</t>
  </si>
  <si>
    <t xml:space="preserve"> Exit armatürleri beslemesi</t>
  </si>
  <si>
    <t xml:space="preserve"> Fan Coil beslemesi</t>
  </si>
  <si>
    <t xml:space="preserve"> Elektrikli ısıtıcı</t>
  </si>
  <si>
    <t xml:space="preserve"> Otomatik kapı beslemesi</t>
  </si>
  <si>
    <t xml:space="preserve"> Patch panel beslemesi</t>
  </si>
  <si>
    <t xml:space="preserve"> Vitrin sortisi (3x16A akım anh. ile kum.)</t>
  </si>
  <si>
    <t xml:space="preserve"> Reklam ucu (3x16A akım anh. ile kum.)</t>
  </si>
  <si>
    <t xml:space="preserve"> El kurutma cihazı beslemesi</t>
  </si>
  <si>
    <t xml:space="preserve"> Yedek</t>
  </si>
  <si>
    <t xml:space="preserve">    TOPLAM</t>
  </si>
  <si>
    <t>NOT: Tüm linye çıkış anahtarlı otomatik sigortaları en az 6kA kesme kapasiteli olacaktır.</t>
  </si>
  <si>
    <t>A</t>
  </si>
  <si>
    <t>E</t>
  </si>
  <si>
    <t>Y</t>
  </si>
  <si>
    <t>YEDEK</t>
  </si>
  <si>
    <t>KAKŞ 4x25A (30mA)</t>
  </si>
  <si>
    <t>Gömme Tip Sac Tablo 0.20m²</t>
  </si>
  <si>
    <t>BK-AT</t>
  </si>
  <si>
    <t>MERDİVEN AYD.</t>
  </si>
  <si>
    <t>DARBE AKIM ANAHTARI</t>
  </si>
  <si>
    <t>ÇEVRE AYDINLATMA</t>
  </si>
  <si>
    <t>AYDINLATMA</t>
  </si>
  <si>
    <t>AYINLATMA</t>
  </si>
  <si>
    <t>ASANSÖR KUYU AYDINLATMA</t>
  </si>
  <si>
    <t>MERDİVEN AYDINLATMA</t>
  </si>
  <si>
    <t>ZK-AT</t>
  </si>
  <si>
    <t>1K-AT</t>
  </si>
  <si>
    <t>AA</t>
  </si>
  <si>
    <t>ÇAK-AT</t>
  </si>
  <si>
    <t>EXIT</t>
  </si>
  <si>
    <t>ACİL AYDINLATMA</t>
  </si>
  <si>
    <t>1x11</t>
  </si>
  <si>
    <t>ÇAY MAK. PRİZ</t>
  </si>
  <si>
    <t>SU ISITICI PRİZ</t>
  </si>
  <si>
    <t>U</t>
  </si>
  <si>
    <t>BK-UPST</t>
  </si>
  <si>
    <t>UPS PRİZ</t>
  </si>
  <si>
    <t>RACK KABİN UPS PRİZ</t>
  </si>
  <si>
    <t>ZK-UPST</t>
  </si>
  <si>
    <t>1K-UPST</t>
  </si>
  <si>
    <t>ÇAK-UPST</t>
  </si>
  <si>
    <t>TMŞ 3x50 A</t>
  </si>
  <si>
    <t>UPS PRİZ+PERDE</t>
  </si>
  <si>
    <t>TMŞ 3x40 A</t>
  </si>
  <si>
    <t>TMŞ 3x50A</t>
  </si>
  <si>
    <t>3x26</t>
  </si>
  <si>
    <t>OCAK PRİZ</t>
  </si>
  <si>
    <t>BUZDOLABI PRİZ</t>
  </si>
  <si>
    <t>BULAŞIK MAK. PRİZ</t>
  </si>
  <si>
    <t>FIRIN PRİZ</t>
  </si>
  <si>
    <t>BK-LBT</t>
  </si>
  <si>
    <t>TMŞ-50A</t>
  </si>
  <si>
    <t>Gömme Tip Sac Tablo 0.50m²</t>
  </si>
  <si>
    <r>
      <rPr>
        <shadow/>
        <sz val="14"/>
        <color indexed="10"/>
        <rFont val="Arial Narrow"/>
        <family val="2"/>
        <charset val="162"/>
      </rPr>
      <t xml:space="preserve">KIRMIZI </t>
    </r>
    <r>
      <rPr>
        <shadow/>
        <sz val="14"/>
        <rFont val="Arial Narrow"/>
        <family val="2"/>
        <charset val="162"/>
      </rPr>
      <t>İLE İŞARETLİ HÜCRELER MUTLAKA GİRİLMESİ GEREKEN DEĞERLERİ GÖSTERİR. DİĞER HÜCRELERDE DEĞİŞİKLİK YAPMAYINIZ VE KESİNLİKLE  SATIR  SİLMEYİNİZ. GÖRÜNMESİNİ İSTEMEDİĞİNİZ SATIRLARI GİZLE KOMUTU İLE GİZLEYİNİZ.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</si>
</sst>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0"/>
      <name val="MS Sans Serif"/>
      <charset val="162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4"/>
      <color indexed="12"/>
      <name val="Arial"/>
      <family val="2"/>
      <charset val="162"/>
    </font>
    <font>
      <b/>
      <sz val="10"/>
      <name val="Arial Tur"/>
      <charset val="162"/>
    </font>
    <font>
      <b/>
      <sz val="12"/>
      <color indexed="12"/>
      <name val="Arial Tur"/>
      <charset val="162"/>
    </font>
    <font>
      <b/>
      <sz val="14"/>
      <name val="Arial Tur"/>
      <charset val="162"/>
    </font>
    <font>
      <b/>
      <sz val="16"/>
      <name val="Arial"/>
      <family val="2"/>
      <charset val="162"/>
    </font>
    <font>
      <b/>
      <sz val="22"/>
      <color indexed="30"/>
      <name val="Arial Tur"/>
      <charset val="162"/>
    </font>
    <font>
      <sz val="10"/>
      <color indexed="30"/>
      <name val="MS Sans Serif"/>
      <family val="2"/>
      <charset val="162"/>
    </font>
    <font>
      <b/>
      <sz val="20"/>
      <name val="Arial"/>
      <family val="2"/>
      <charset val="162"/>
    </font>
    <font>
      <b/>
      <shadow/>
      <sz val="14"/>
      <name val="Arial Narrow"/>
      <family val="2"/>
      <charset val="162"/>
    </font>
    <font>
      <b/>
      <shadow/>
      <sz val="14"/>
      <color indexed="10"/>
      <name val="Arial Narrow"/>
      <family val="2"/>
      <charset val="162"/>
    </font>
    <font>
      <b/>
      <sz val="24"/>
      <name val="Arial"/>
      <family val="2"/>
      <charset val="162"/>
    </font>
    <font>
      <sz val="24"/>
      <name val="MS Sans Serif"/>
      <family val="2"/>
      <charset val="162"/>
    </font>
    <font>
      <sz val="10"/>
      <name val="MS Sans Serif"/>
      <family val="2"/>
      <charset val="162"/>
    </font>
    <font>
      <b/>
      <sz val="14"/>
      <name val="Arial"/>
      <family val="2"/>
      <charset val="162"/>
    </font>
    <font>
      <b/>
      <sz val="16"/>
      <color indexed="51"/>
      <name val="Arial"/>
      <family val="2"/>
      <charset val="162"/>
    </font>
    <font>
      <b/>
      <sz val="14"/>
      <color indexed="30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name val="Arial"/>
      <family val="2"/>
      <charset val="162"/>
    </font>
    <font>
      <b/>
      <sz val="18"/>
      <color indexed="30"/>
      <name val="Arial"/>
      <family val="2"/>
      <charset val="162"/>
    </font>
    <font>
      <sz val="18"/>
      <color indexed="30"/>
      <name val="MS Sans Serif"/>
      <family val="2"/>
      <charset val="162"/>
    </font>
    <font>
      <b/>
      <sz val="13"/>
      <name val="Arial Tur"/>
      <charset val="162"/>
    </font>
    <font>
      <sz val="13"/>
      <name val="MS Sans Serif"/>
      <family val="2"/>
      <charset val="162"/>
    </font>
    <font>
      <sz val="14"/>
      <name val="MS Sans Serif"/>
      <family val="2"/>
      <charset val="162"/>
    </font>
    <font>
      <b/>
      <sz val="14"/>
      <color indexed="10"/>
      <name val="Arial Narrow"/>
      <family val="2"/>
      <charset val="162"/>
    </font>
    <font>
      <b/>
      <sz val="14"/>
      <color indexed="10"/>
      <name val="Arial Tur"/>
      <charset val="162"/>
    </font>
    <font>
      <b/>
      <sz val="11"/>
      <color indexed="12"/>
      <name val="Arial"/>
      <family val="2"/>
      <charset val="162"/>
    </font>
    <font>
      <sz val="14"/>
      <color indexed="30"/>
      <name val="Arial Tur"/>
      <family val="2"/>
      <charset val="162"/>
    </font>
    <font>
      <sz val="14"/>
      <name val="Arial Tur"/>
      <family val="2"/>
      <charset val="162"/>
    </font>
    <font>
      <sz val="14"/>
      <color indexed="30"/>
      <name val="Arial"/>
      <family val="2"/>
      <charset val="162"/>
    </font>
    <font>
      <sz val="14"/>
      <name val="Arial"/>
      <family val="2"/>
      <charset val="162"/>
    </font>
    <font>
      <sz val="10"/>
      <name val="Arial Tur"/>
      <family val="2"/>
      <charset val="162"/>
    </font>
    <font>
      <sz val="10"/>
      <color indexed="12"/>
      <name val="Arial"/>
      <family val="2"/>
      <charset val="162"/>
    </font>
    <font>
      <sz val="14"/>
      <color indexed="12"/>
      <name val="Arial"/>
      <family val="2"/>
      <charset val="162"/>
    </font>
    <font>
      <sz val="12"/>
      <name val="Arial"/>
      <family val="2"/>
      <charset val="162"/>
    </font>
    <font>
      <sz val="14"/>
      <color indexed="12"/>
      <name val="Arial Tur"/>
      <family val="2"/>
      <charset val="162"/>
    </font>
    <font>
      <b/>
      <sz val="14"/>
      <color indexed="30"/>
      <name val="Arial Tur"/>
      <family val="2"/>
      <charset val="162"/>
    </font>
    <font>
      <b/>
      <sz val="14"/>
      <color indexed="12"/>
      <name val="Arial Tur"/>
      <family val="2"/>
      <charset val="162"/>
    </font>
    <font>
      <sz val="15"/>
      <name val="Arial"/>
      <family val="2"/>
      <charset val="162"/>
    </font>
    <font>
      <sz val="14"/>
      <color indexed="81"/>
      <name val="Tahoma"/>
      <family val="2"/>
      <charset val="162"/>
    </font>
    <font>
      <sz val="8"/>
      <name val="MS Sans Serif"/>
      <charset val="162"/>
    </font>
    <font>
      <sz val="14"/>
      <color rgb="FFFF0000"/>
      <name val="Arial Tur"/>
      <family val="2"/>
      <charset val="162"/>
    </font>
    <font>
      <sz val="14"/>
      <color rgb="FFFF0000"/>
      <name val="Arial"/>
      <family val="2"/>
      <charset val="162"/>
    </font>
    <font>
      <b/>
      <shadow/>
      <sz val="14"/>
      <color rgb="FFFF0000"/>
      <name val="Arial Narrow"/>
      <family val="2"/>
      <charset val="162"/>
    </font>
    <font>
      <sz val="14"/>
      <color rgb="FFFF0000"/>
      <name val="MS Sans Serif"/>
      <family val="2"/>
      <charset val="162"/>
    </font>
    <font>
      <sz val="10"/>
      <color rgb="FFFF0000"/>
      <name val="MS Sans Serif"/>
      <charset val="162"/>
    </font>
    <font>
      <sz val="10"/>
      <color rgb="FFFF0000"/>
      <name val="Arial Tur"/>
      <family val="2"/>
      <charset val="162"/>
    </font>
    <font>
      <sz val="10"/>
      <color rgb="FFFF0000"/>
      <name val="Arial"/>
      <family val="2"/>
      <charset val="162"/>
    </font>
    <font>
      <shadow/>
      <sz val="14"/>
      <name val="Arial Narrow"/>
      <family val="2"/>
      <charset val="162"/>
    </font>
    <font>
      <shadow/>
      <sz val="14"/>
      <color indexed="10"/>
      <name val="Arial Narrow"/>
      <family val="2"/>
      <charset val="162"/>
    </font>
    <font>
      <sz val="14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33" fillId="0" borderId="0"/>
  </cellStyleXfs>
  <cellXfs count="490">
    <xf numFmtId="0" fontId="0" fillId="0" borderId="0" xfId="0"/>
    <xf numFmtId="0" fontId="1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left" vertical="center"/>
    </xf>
    <xf numFmtId="0" fontId="0" fillId="2" borderId="0" xfId="0" applyFill="1"/>
    <xf numFmtId="0" fontId="1" fillId="3" borderId="0" xfId="0" applyFont="1" applyFill="1"/>
    <xf numFmtId="0" fontId="1" fillId="0" borderId="0" xfId="0" applyFont="1"/>
    <xf numFmtId="0" fontId="1" fillId="2" borderId="0" xfId="0" applyFont="1" applyFill="1"/>
    <xf numFmtId="0" fontId="0" fillId="0" borderId="0" xfId="0" applyBorder="1"/>
    <xf numFmtId="2" fontId="2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15" fillId="0" borderId="7" xfId="0" applyFont="1" applyBorder="1"/>
    <xf numFmtId="0" fontId="0" fillId="0" borderId="8" xfId="0" applyBorder="1"/>
    <xf numFmtId="0" fontId="29" fillId="2" borderId="9" xfId="0" applyNumberFormat="1" applyFont="1" applyFill="1" applyBorder="1" applyAlignment="1">
      <alignment horizontal="right" vertical="center"/>
    </xf>
    <xf numFmtId="0" fontId="29" fillId="2" borderId="10" xfId="0" applyFont="1" applyFill="1" applyBorder="1" applyAlignment="1">
      <alignment horizontal="left" vertical="center"/>
    </xf>
    <xf numFmtId="0" fontId="30" fillId="2" borderId="11" xfId="0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/>
    </xf>
    <xf numFmtId="0" fontId="30" fillId="2" borderId="15" xfId="0" applyFont="1" applyFill="1" applyBorder="1" applyAlignment="1">
      <alignment vertical="center" textRotation="90" wrapText="1"/>
    </xf>
    <xf numFmtId="3" fontId="30" fillId="2" borderId="16" xfId="0" applyNumberFormat="1" applyFont="1" applyFill="1" applyBorder="1" applyAlignment="1">
      <alignment horizontal="right" vertical="center"/>
    </xf>
    <xf numFmtId="3" fontId="30" fillId="2" borderId="12" xfId="0" applyNumberFormat="1" applyFont="1" applyFill="1" applyBorder="1" applyAlignment="1">
      <alignment horizontal="right" vertical="center"/>
    </xf>
    <xf numFmtId="3" fontId="29" fillId="2" borderId="13" xfId="0" applyNumberFormat="1" applyFont="1" applyFill="1" applyBorder="1" applyAlignment="1">
      <alignment horizontal="right"/>
    </xf>
    <xf numFmtId="0" fontId="32" fillId="0" borderId="0" xfId="0" applyFont="1"/>
    <xf numFmtId="16" fontId="33" fillId="2" borderId="17" xfId="0" applyNumberFormat="1" applyFont="1" applyFill="1" applyBorder="1" applyAlignment="1"/>
    <xf numFmtId="16" fontId="33" fillId="2" borderId="0" xfId="0" quotePrefix="1" applyNumberFormat="1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8" xfId="0" applyFont="1" applyBorder="1"/>
    <xf numFmtId="0" fontId="15" fillId="0" borderId="0" xfId="0" applyFont="1"/>
    <xf numFmtId="0" fontId="32" fillId="2" borderId="0" xfId="0" applyFont="1" applyFill="1"/>
    <xf numFmtId="0" fontId="29" fillId="2" borderId="19" xfId="0" applyNumberFormat="1" applyFont="1" applyFill="1" applyBorder="1" applyAlignment="1">
      <alignment horizontal="right" vertical="center"/>
    </xf>
    <xf numFmtId="0" fontId="29" fillId="2" borderId="20" xfId="0" applyFont="1" applyFill="1" applyBorder="1" applyAlignment="1">
      <alignment horizontal="left" vertical="center"/>
    </xf>
    <xf numFmtId="0" fontId="30" fillId="2" borderId="21" xfId="0" applyFont="1" applyFill="1" applyBorder="1" applyAlignment="1">
      <alignment horizontal="center"/>
    </xf>
    <xf numFmtId="0" fontId="30" fillId="2" borderId="22" xfId="0" applyFont="1" applyFill="1" applyBorder="1" applyAlignment="1">
      <alignment horizontal="center"/>
    </xf>
    <xf numFmtId="0" fontId="30" fillId="2" borderId="23" xfId="0" applyFont="1" applyFill="1" applyBorder="1" applyAlignment="1">
      <alignment horizontal="center"/>
    </xf>
    <xf numFmtId="0" fontId="30" fillId="2" borderId="24" xfId="0" applyFont="1" applyFill="1" applyBorder="1" applyAlignment="1">
      <alignment vertical="center" textRotation="90" wrapText="1"/>
    </xf>
    <xf numFmtId="3" fontId="30" fillId="2" borderId="25" xfId="0" applyNumberFormat="1" applyFont="1" applyFill="1" applyBorder="1" applyAlignment="1">
      <alignment horizontal="right" vertical="center"/>
    </xf>
    <xf numFmtId="3" fontId="30" fillId="2" borderId="22" xfId="0" applyNumberFormat="1" applyFont="1" applyFill="1" applyBorder="1" applyAlignment="1">
      <alignment horizontal="right" vertical="center"/>
    </xf>
    <xf numFmtId="3" fontId="29" fillId="2" borderId="23" xfId="0" applyNumberFormat="1" applyFont="1" applyFill="1" applyBorder="1" applyAlignment="1">
      <alignment horizontal="right"/>
    </xf>
    <xf numFmtId="0" fontId="25" fillId="0" borderId="0" xfId="0" applyFont="1"/>
    <xf numFmtId="2" fontId="20" fillId="0" borderId="17" xfId="0" applyNumberFormat="1" applyFont="1" applyBorder="1" applyAlignment="1"/>
    <xf numFmtId="2" fontId="20" fillId="0" borderId="0" xfId="0" applyNumberFormat="1" applyFont="1" applyBorder="1" applyAlignment="1"/>
    <xf numFmtId="0" fontId="28" fillId="0" borderId="0" xfId="0" applyFont="1" applyBorder="1" applyAlignment="1">
      <alignment horizontal="center"/>
    </xf>
    <xf numFmtId="0" fontId="31" fillId="2" borderId="26" xfId="0" applyFont="1" applyFill="1" applyBorder="1" applyAlignment="1">
      <alignment horizontal="center"/>
    </xf>
    <xf numFmtId="0" fontId="30" fillId="2" borderId="23" xfId="0" applyFont="1" applyFill="1" applyBorder="1" applyAlignment="1">
      <alignment vertical="center" textRotation="90" wrapText="1"/>
    </xf>
    <xf numFmtId="0" fontId="34" fillId="0" borderId="0" xfId="0" applyFont="1" applyBorder="1"/>
    <xf numFmtId="0" fontId="31" fillId="2" borderId="27" xfId="0" applyFont="1" applyFill="1" applyBorder="1" applyAlignment="1">
      <alignment horizontal="center"/>
    </xf>
    <xf numFmtId="3" fontId="30" fillId="2" borderId="28" xfId="0" applyNumberFormat="1" applyFont="1" applyFill="1" applyBorder="1" applyAlignment="1">
      <alignment horizontal="right" vertical="center"/>
    </xf>
    <xf numFmtId="0" fontId="33" fillId="0" borderId="17" xfId="0" applyFont="1" applyBorder="1" applyAlignment="1">
      <alignment horizontal="left"/>
    </xf>
    <xf numFmtId="0" fontId="11" fillId="0" borderId="0" xfId="0" applyFont="1" applyFill="1" applyBorder="1" applyAlignment="1">
      <alignment vertical="top" wrapText="1"/>
    </xf>
    <xf numFmtId="0" fontId="35" fillId="0" borderId="0" xfId="0" applyFont="1"/>
    <xf numFmtId="0" fontId="30" fillId="2" borderId="23" xfId="0" applyFont="1" applyFill="1" applyBorder="1" applyAlignment="1">
      <alignment horizontal="center" vertical="center"/>
    </xf>
    <xf numFmtId="3" fontId="30" fillId="2" borderId="21" xfId="0" applyNumberFormat="1" applyFont="1" applyFill="1" applyBorder="1" applyAlignment="1">
      <alignment horizontal="right" vertical="center"/>
    </xf>
    <xf numFmtId="0" fontId="30" fillId="2" borderId="29" xfId="0" applyFont="1" applyFill="1" applyBorder="1" applyAlignment="1">
      <alignment horizontal="center" vertical="center"/>
    </xf>
    <xf numFmtId="0" fontId="25" fillId="0" borderId="0" xfId="0" applyFont="1" applyBorder="1"/>
    <xf numFmtId="0" fontId="32" fillId="0" borderId="30" xfId="0" applyFont="1" applyBorder="1" applyAlignment="1"/>
    <xf numFmtId="0" fontId="32" fillId="0" borderId="0" xfId="0" applyFont="1" applyBorder="1" applyAlignment="1"/>
    <xf numFmtId="0" fontId="1" fillId="0" borderId="0" xfId="0" applyFont="1" applyBorder="1" applyAlignment="1"/>
    <xf numFmtId="0" fontId="32" fillId="0" borderId="0" xfId="0" applyFont="1" applyBorder="1"/>
    <xf numFmtId="0" fontId="32" fillId="0" borderId="31" xfId="0" applyFont="1" applyBorder="1"/>
    <xf numFmtId="0" fontId="36" fillId="0" borderId="0" xfId="0" applyFont="1" applyBorder="1"/>
    <xf numFmtId="0" fontId="25" fillId="0" borderId="32" xfId="0" applyFont="1" applyBorder="1"/>
    <xf numFmtId="0" fontId="25" fillId="0" borderId="33" xfId="0" applyFont="1" applyBorder="1"/>
    <xf numFmtId="0" fontId="25" fillId="0" borderId="34" xfId="0" applyFont="1" applyBorder="1"/>
    <xf numFmtId="0" fontId="11" fillId="0" borderId="17" xfId="0" applyFont="1" applyFill="1" applyBorder="1" applyAlignment="1">
      <alignment vertical="top" wrapText="1"/>
    </xf>
    <xf numFmtId="3" fontId="37" fillId="2" borderId="0" xfId="0" applyNumberFormat="1" applyFont="1" applyFill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3" fontId="32" fillId="0" borderId="30" xfId="0" applyNumberFormat="1" applyFont="1" applyBorder="1" applyAlignment="1">
      <alignment horizontal="left"/>
    </xf>
    <xf numFmtId="3" fontId="32" fillId="0" borderId="0" xfId="0" applyNumberFormat="1" applyFont="1" applyBorder="1" applyAlignment="1">
      <alignment horizontal="left"/>
    </xf>
    <xf numFmtId="0" fontId="0" fillId="0" borderId="0" xfId="0" applyBorder="1" applyAlignment="1"/>
    <xf numFmtId="3" fontId="32" fillId="0" borderId="35" xfId="0" applyNumberFormat="1" applyFont="1" applyBorder="1" applyAlignment="1"/>
    <xf numFmtId="3" fontId="32" fillId="0" borderId="36" xfId="0" applyNumberFormat="1" applyFont="1" applyBorder="1" applyAlignment="1"/>
    <xf numFmtId="3" fontId="32" fillId="0" borderId="37" xfId="0" applyNumberFormat="1" applyFont="1" applyBorder="1" applyAlignment="1">
      <alignment horizontal="left"/>
    </xf>
    <xf numFmtId="0" fontId="1" fillId="0" borderId="0" xfId="0" applyFont="1" applyAlignment="1"/>
    <xf numFmtId="0" fontId="33" fillId="2" borderId="38" xfId="0" applyFont="1" applyFill="1" applyBorder="1" applyAlignment="1">
      <alignment horizontal="right" vertical="center"/>
    </xf>
    <xf numFmtId="0" fontId="33" fillId="2" borderId="39" xfId="0" applyFont="1" applyFill="1" applyBorder="1" applyAlignment="1">
      <alignment horizontal="right" vertical="center"/>
    </xf>
    <xf numFmtId="0" fontId="38" fillId="2" borderId="40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3" fontId="38" fillId="2" borderId="40" xfId="0" applyNumberFormat="1" applyFont="1" applyFill="1" applyBorder="1" applyAlignment="1">
      <alignment horizontal="right" vertical="center"/>
    </xf>
    <xf numFmtId="3" fontId="38" fillId="2" borderId="41" xfId="0" applyNumberFormat="1" applyFont="1" applyFill="1" applyBorder="1" applyAlignment="1">
      <alignment horizontal="right" vertical="center"/>
    </xf>
    <xf numFmtId="3" fontId="38" fillId="2" borderId="42" xfId="0" applyNumberFormat="1" applyFont="1" applyFill="1" applyBorder="1" applyAlignment="1">
      <alignment horizontal="right" vertical="center"/>
    </xf>
    <xf numFmtId="0" fontId="0" fillId="0" borderId="0" xfId="0" applyBorder="1"/>
    <xf numFmtId="3" fontId="30" fillId="2" borderId="20" xfId="0" applyNumberFormat="1" applyFont="1" applyFill="1" applyBorder="1" applyAlignment="1">
      <alignment horizontal="left"/>
    </xf>
    <xf numFmtId="3" fontId="30" fillId="2" borderId="29" xfId="0" applyNumberFormat="1" applyFont="1" applyFill="1" applyBorder="1" applyAlignment="1">
      <alignment horizontal="left"/>
    </xf>
    <xf numFmtId="0" fontId="0" fillId="0" borderId="0" xfId="0" applyBorder="1"/>
    <xf numFmtId="0" fontId="29" fillId="0" borderId="19" xfId="0" applyNumberFormat="1" applyFont="1" applyFill="1" applyBorder="1" applyAlignment="1">
      <alignment horizontal="right" vertical="center"/>
    </xf>
    <xf numFmtId="0" fontId="29" fillId="0" borderId="20" xfId="0" applyFont="1" applyFill="1" applyBorder="1" applyAlignment="1">
      <alignment horizontal="left" vertical="center"/>
    </xf>
    <xf numFmtId="0" fontId="32" fillId="0" borderId="0" xfId="0" applyFont="1" applyFill="1"/>
    <xf numFmtId="0" fontId="30" fillId="0" borderId="21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3" fontId="30" fillId="0" borderId="21" xfId="0" applyNumberFormat="1" applyFont="1" applyFill="1" applyBorder="1" applyAlignment="1">
      <alignment horizontal="right" vertical="center"/>
    </xf>
    <xf numFmtId="3" fontId="30" fillId="0" borderId="22" xfId="0" applyNumberFormat="1" applyFont="1" applyFill="1" applyBorder="1" applyAlignment="1">
      <alignment horizontal="right" vertical="center"/>
    </xf>
    <xf numFmtId="3" fontId="29" fillId="0" borderId="23" xfId="0" applyNumberFormat="1" applyFont="1" applyFill="1" applyBorder="1" applyAlignment="1">
      <alignment horizontal="right"/>
    </xf>
    <xf numFmtId="0" fontId="25" fillId="0" borderId="0" xfId="0" applyFont="1" applyFill="1"/>
    <xf numFmtId="0" fontId="0" fillId="0" borderId="0" xfId="0" applyFill="1"/>
    <xf numFmtId="0" fontId="33" fillId="0" borderId="17" xfId="0" applyFont="1" applyFill="1" applyBorder="1" applyAlignment="1">
      <alignment horizontal="left"/>
    </xf>
    <xf numFmtId="0" fontId="1" fillId="0" borderId="0" xfId="0" applyFont="1" applyFill="1" applyBorder="1"/>
    <xf numFmtId="0" fontId="34" fillId="0" borderId="0" xfId="0" applyFont="1" applyFill="1" applyBorder="1"/>
    <xf numFmtId="0" fontId="0" fillId="0" borderId="0" xfId="0" applyFill="1" applyBorder="1"/>
    <xf numFmtId="0" fontId="1" fillId="0" borderId="18" xfId="0" applyFont="1" applyFill="1" applyBorder="1"/>
    <xf numFmtId="3" fontId="30" fillId="0" borderId="25" xfId="0" applyNumberFormat="1" applyFont="1" applyFill="1" applyBorder="1" applyAlignment="1">
      <alignment horizontal="right" vertical="center"/>
    </xf>
    <xf numFmtId="0" fontId="32" fillId="0" borderId="30" xfId="0" applyFont="1" applyFill="1" applyBorder="1" applyAlignment="1"/>
    <xf numFmtId="0" fontId="1" fillId="0" borderId="0" xfId="0" applyFont="1" applyFill="1" applyBorder="1" applyAlignment="1"/>
    <xf numFmtId="0" fontId="32" fillId="0" borderId="0" xfId="0" applyFont="1" applyFill="1" applyBorder="1"/>
    <xf numFmtId="0" fontId="32" fillId="0" borderId="31" xfId="0" applyFont="1" applyFill="1" applyBorder="1"/>
    <xf numFmtId="0" fontId="36" fillId="0" borderId="0" xfId="0" applyFont="1" applyFill="1" applyBorder="1"/>
    <xf numFmtId="0" fontId="30" fillId="0" borderId="18" xfId="0" applyFont="1" applyFill="1" applyBorder="1" applyAlignment="1">
      <alignment horizontal="center" vertical="center"/>
    </xf>
    <xf numFmtId="0" fontId="30" fillId="0" borderId="63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25" fillId="0" borderId="32" xfId="0" applyFont="1" applyFill="1" applyBorder="1"/>
    <xf numFmtId="0" fontId="25" fillId="0" borderId="33" xfId="0" applyFont="1" applyFill="1" applyBorder="1"/>
    <xf numFmtId="0" fontId="25" fillId="0" borderId="34" xfId="0" applyFont="1" applyFill="1" applyBorder="1"/>
    <xf numFmtId="3" fontId="37" fillId="0" borderId="0" xfId="0" applyNumberFormat="1" applyFont="1" applyFill="1" applyBorder="1" applyAlignment="1">
      <alignment horizontal="center"/>
    </xf>
    <xf numFmtId="3" fontId="32" fillId="0" borderId="3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/>
    <xf numFmtId="3" fontId="32" fillId="0" borderId="35" xfId="0" applyNumberFormat="1" applyFont="1" applyFill="1" applyBorder="1" applyAlignment="1"/>
    <xf numFmtId="3" fontId="32" fillId="0" borderId="36" xfId="0" applyNumberFormat="1" applyFont="1" applyFill="1" applyBorder="1" applyAlignment="1"/>
    <xf numFmtId="3" fontId="32" fillId="0" borderId="37" xfId="0" applyNumberFormat="1" applyFont="1" applyFill="1" applyBorder="1" applyAlignment="1">
      <alignment horizontal="left"/>
    </xf>
    <xf numFmtId="0" fontId="32" fillId="0" borderId="0" xfId="0" applyFont="1" applyFill="1" applyBorder="1" applyAlignment="1"/>
    <xf numFmtId="0" fontId="1" fillId="0" borderId="0" xfId="0" applyFont="1" applyFill="1" applyAlignment="1"/>
    <xf numFmtId="0" fontId="30" fillId="0" borderId="0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3" fontId="30" fillId="0" borderId="20" xfId="0" applyNumberFormat="1" applyFont="1" applyFill="1" applyBorder="1" applyAlignment="1">
      <alignment horizontal="left"/>
    </xf>
    <xf numFmtId="3" fontId="30" fillId="0" borderId="29" xfId="0" applyNumberFormat="1" applyFont="1" applyFill="1" applyBorder="1" applyAlignment="1">
      <alignment horizontal="left"/>
    </xf>
    <xf numFmtId="0" fontId="32" fillId="0" borderId="0" xfId="0" applyFont="1" applyFill="1" applyBorder="1" applyAlignment="1"/>
    <xf numFmtId="0" fontId="1" fillId="0" borderId="0" xfId="0" applyFont="1" applyFill="1"/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15" fillId="0" borderId="7" xfId="0" applyFont="1" applyFill="1" applyBorder="1"/>
    <xf numFmtId="0" fontId="0" fillId="0" borderId="8" xfId="0" applyFill="1" applyBorder="1"/>
    <xf numFmtId="2" fontId="20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right" vertical="center"/>
    </xf>
    <xf numFmtId="0" fontId="33" fillId="0" borderId="39" xfId="0" applyFont="1" applyFill="1" applyBorder="1" applyAlignment="1">
      <alignment horizontal="right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3" fontId="38" fillId="0" borderId="40" xfId="0" applyNumberFormat="1" applyFont="1" applyFill="1" applyBorder="1" applyAlignment="1">
      <alignment horizontal="right" vertical="center"/>
    </xf>
    <xf numFmtId="3" fontId="38" fillId="0" borderId="41" xfId="0" applyNumberFormat="1" applyFont="1" applyFill="1" applyBorder="1" applyAlignment="1">
      <alignment horizontal="right" vertical="center"/>
    </xf>
    <xf numFmtId="3" fontId="38" fillId="0" borderId="42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1" fillId="0" borderId="67" xfId="0" applyFont="1" applyFill="1" applyBorder="1"/>
    <xf numFmtId="0" fontId="0" fillId="0" borderId="0" xfId="0" applyBorder="1"/>
    <xf numFmtId="0" fontId="30" fillId="0" borderId="18" xfId="0" applyFont="1" applyFill="1" applyBorder="1" applyAlignment="1">
      <alignment textRotation="255" wrapText="1" indent="1"/>
    </xf>
    <xf numFmtId="0" fontId="30" fillId="0" borderId="68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33" fillId="0" borderId="0" xfId="0" applyFont="1" applyFill="1" applyBorder="1" applyAlignment="1">
      <alignment horizontal="left"/>
    </xf>
    <xf numFmtId="3" fontId="30" fillId="0" borderId="20" xfId="0" applyNumberFormat="1" applyFont="1" applyFill="1" applyBorder="1" applyAlignment="1">
      <alignment horizontal="left"/>
    </xf>
    <xf numFmtId="3" fontId="30" fillId="0" borderId="29" xfId="0" applyNumberFormat="1" applyFont="1" applyFill="1" applyBorder="1" applyAlignment="1">
      <alignment horizontal="left"/>
    </xf>
    <xf numFmtId="0" fontId="32" fillId="0" borderId="0" xfId="0" applyFont="1" applyFill="1" applyBorder="1" applyAlignment="1"/>
    <xf numFmtId="0" fontId="0" fillId="0" borderId="0" xfId="0" applyFill="1" applyBorder="1"/>
    <xf numFmtId="0" fontId="43" fillId="0" borderId="19" xfId="0" applyNumberFormat="1" applyFont="1" applyFill="1" applyBorder="1" applyAlignment="1">
      <alignment horizontal="right" vertical="center"/>
    </xf>
    <xf numFmtId="0" fontId="43" fillId="0" borderId="20" xfId="0" applyFont="1" applyFill="1" applyBorder="1" applyAlignment="1">
      <alignment horizontal="left" vertical="center"/>
    </xf>
    <xf numFmtId="0" fontId="43" fillId="0" borderId="21" xfId="0" applyFont="1" applyFill="1" applyBorder="1" applyAlignment="1">
      <alignment horizontal="center"/>
    </xf>
    <xf numFmtId="0" fontId="43" fillId="0" borderId="22" xfId="0" applyFont="1" applyFill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44" fillId="0" borderId="12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/>
    </xf>
    <xf numFmtId="3" fontId="43" fillId="0" borderId="25" xfId="0" applyNumberFormat="1" applyFont="1" applyFill="1" applyBorder="1" applyAlignment="1">
      <alignment horizontal="right" vertical="center"/>
    </xf>
    <xf numFmtId="3" fontId="43" fillId="0" borderId="22" xfId="0" applyNumberFormat="1" applyFont="1" applyFill="1" applyBorder="1" applyAlignment="1">
      <alignment horizontal="right" vertical="center"/>
    </xf>
    <xf numFmtId="3" fontId="43" fillId="0" borderId="23" xfId="0" applyNumberFormat="1" applyFont="1" applyFill="1" applyBorder="1" applyAlignment="1">
      <alignment horizontal="right"/>
    </xf>
    <xf numFmtId="3" fontId="43" fillId="0" borderId="20" xfId="0" applyNumberFormat="1" applyFont="1" applyFill="1" applyBorder="1" applyAlignment="1">
      <alignment horizontal="left"/>
    </xf>
    <xf numFmtId="3" fontId="43" fillId="0" borderId="29" xfId="0" applyNumberFormat="1" applyFont="1" applyFill="1" applyBorder="1" applyAlignment="1">
      <alignment horizontal="left"/>
    </xf>
    <xf numFmtId="0" fontId="45" fillId="0" borderId="0" xfId="0" applyFont="1" applyFill="1" applyBorder="1" applyAlignment="1">
      <alignment vertical="top" wrapText="1"/>
    </xf>
    <xf numFmtId="0" fontId="46" fillId="0" borderId="0" xfId="0" applyFont="1" applyFill="1"/>
    <xf numFmtId="0" fontId="44" fillId="0" borderId="0" xfId="0" applyFont="1" applyFill="1"/>
    <xf numFmtId="0" fontId="47" fillId="0" borderId="0" xfId="0" applyFont="1" applyFill="1"/>
    <xf numFmtId="0" fontId="48" fillId="0" borderId="17" xfId="0" applyFont="1" applyFill="1" applyBorder="1" applyAlignment="1">
      <alignment horizontal="left"/>
    </xf>
    <xf numFmtId="0" fontId="49" fillId="0" borderId="0" xfId="0" applyFont="1" applyFill="1" applyBorder="1"/>
    <xf numFmtId="0" fontId="47" fillId="0" borderId="0" xfId="0" applyFont="1" applyFill="1" applyBorder="1"/>
    <xf numFmtId="0" fontId="49" fillId="0" borderId="18" xfId="0" applyFont="1" applyFill="1" applyBorder="1"/>
    <xf numFmtId="0" fontId="44" fillId="0" borderId="30" xfId="0" applyFont="1" applyFill="1" applyBorder="1" applyAlignment="1"/>
    <xf numFmtId="0" fontId="49" fillId="0" borderId="0" xfId="0" applyFont="1" applyFill="1" applyBorder="1" applyAlignment="1"/>
    <xf numFmtId="0" fontId="44" fillId="0" borderId="31" xfId="0" applyFont="1" applyFill="1" applyBorder="1"/>
    <xf numFmtId="3" fontId="43" fillId="0" borderId="21" xfId="0" applyNumberFormat="1" applyFont="1" applyFill="1" applyBorder="1" applyAlignment="1">
      <alignment horizontal="right" vertical="center"/>
    </xf>
    <xf numFmtId="3" fontId="30" fillId="0" borderId="20" xfId="0" applyNumberFormat="1" applyFont="1" applyFill="1" applyBorder="1" applyAlignment="1">
      <alignment horizontal="left"/>
    </xf>
    <xf numFmtId="3" fontId="30" fillId="0" borderId="29" xfId="0" applyNumberFormat="1" applyFont="1" applyFill="1" applyBorder="1" applyAlignment="1">
      <alignment horizontal="left"/>
    </xf>
    <xf numFmtId="0" fontId="0" fillId="0" borderId="0" xfId="0" applyFill="1" applyBorder="1"/>
    <xf numFmtId="0" fontId="32" fillId="0" borderId="0" xfId="0" applyFont="1" applyFill="1" applyBorder="1" applyAlignment="1"/>
    <xf numFmtId="0" fontId="29" fillId="0" borderId="9" xfId="0" applyNumberFormat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3" fontId="30" fillId="0" borderId="16" xfId="0" applyNumberFormat="1" applyFont="1" applyFill="1" applyBorder="1" applyAlignment="1">
      <alignment horizontal="right" vertical="center"/>
    </xf>
    <xf numFmtId="3" fontId="30" fillId="0" borderId="12" xfId="0" applyNumberFormat="1" applyFont="1" applyFill="1" applyBorder="1" applyAlignment="1">
      <alignment horizontal="right" vertical="center"/>
    </xf>
    <xf numFmtId="3" fontId="29" fillId="0" borderId="13" xfId="0" applyNumberFormat="1" applyFont="1" applyFill="1" applyBorder="1" applyAlignment="1">
      <alignment horizontal="right"/>
    </xf>
    <xf numFmtId="16" fontId="33" fillId="0" borderId="17" xfId="0" applyNumberFormat="1" applyFont="1" applyFill="1" applyBorder="1" applyAlignment="1"/>
    <xf numFmtId="16" fontId="33" fillId="0" borderId="0" xfId="0" quotePrefix="1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5" fillId="0" borderId="0" xfId="0" applyFont="1" applyFill="1"/>
    <xf numFmtId="2" fontId="20" fillId="0" borderId="17" xfId="0" applyNumberFormat="1" applyFont="1" applyFill="1" applyBorder="1" applyAlignment="1"/>
    <xf numFmtId="2" fontId="20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center"/>
    </xf>
    <xf numFmtId="0" fontId="31" fillId="0" borderId="26" xfId="0" applyFont="1" applyFill="1" applyBorder="1" applyAlignment="1">
      <alignment horizontal="center"/>
    </xf>
    <xf numFmtId="0" fontId="31" fillId="0" borderId="27" xfId="0" applyFont="1" applyFill="1" applyBorder="1" applyAlignment="1">
      <alignment horizontal="center"/>
    </xf>
    <xf numFmtId="3" fontId="30" fillId="0" borderId="28" xfId="0" applyNumberFormat="1" applyFont="1" applyFill="1" applyBorder="1" applyAlignment="1">
      <alignment horizontal="right" vertical="center"/>
    </xf>
    <xf numFmtId="0" fontId="35" fillId="0" borderId="0" xfId="0" applyFont="1" applyFill="1"/>
    <xf numFmtId="0" fontId="25" fillId="0" borderId="0" xfId="0" applyFont="1" applyFill="1" applyBorder="1"/>
    <xf numFmtId="3" fontId="30" fillId="2" borderId="20" xfId="0" applyNumberFormat="1" applyFont="1" applyFill="1" applyBorder="1" applyAlignment="1">
      <alignment horizontal="left"/>
    </xf>
    <xf numFmtId="3" fontId="30" fillId="2" borderId="29" xfId="0" applyNumberFormat="1" applyFont="1" applyFill="1" applyBorder="1" applyAlignment="1">
      <alignment horizontal="left"/>
    </xf>
    <xf numFmtId="0" fontId="6" fillId="2" borderId="38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40" fillId="2" borderId="7" xfId="0" applyFont="1" applyFill="1" applyBorder="1" applyAlignment="1">
      <alignment horizontal="center"/>
    </xf>
    <xf numFmtId="0" fontId="39" fillId="2" borderId="38" xfId="0" applyFont="1" applyFill="1" applyBorder="1" applyAlignment="1">
      <alignment horizontal="center" vertical="center"/>
    </xf>
    <xf numFmtId="0" fontId="39" fillId="2" borderId="39" xfId="0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32" fillId="0" borderId="0" xfId="0" applyFont="1" applyBorder="1" applyAlignment="1"/>
    <xf numFmtId="0" fontId="0" fillId="0" borderId="0" xfId="0" applyAlignment="1"/>
    <xf numFmtId="3" fontId="30" fillId="2" borderId="25" xfId="0" applyNumberFormat="1" applyFont="1" applyFill="1" applyBorder="1" applyAlignment="1">
      <alignment horizontal="left"/>
    </xf>
    <xf numFmtId="3" fontId="30" fillId="2" borderId="22" xfId="0" applyNumberFormat="1" applyFont="1" applyFill="1" applyBorder="1" applyAlignment="1">
      <alignment horizontal="left"/>
    </xf>
    <xf numFmtId="3" fontId="30" fillId="2" borderId="23" xfId="0" applyNumberFormat="1" applyFont="1" applyFill="1" applyBorder="1" applyAlignment="1">
      <alignment horizontal="left"/>
    </xf>
    <xf numFmtId="0" fontId="11" fillId="0" borderId="17" xfId="0" applyFont="1" applyFill="1" applyBorder="1" applyAlignment="1">
      <alignment horizontal="left" vertical="center" wrapText="1"/>
    </xf>
    <xf numFmtId="3" fontId="30" fillId="2" borderId="19" xfId="0" applyNumberFormat="1" applyFont="1" applyFill="1" applyBorder="1" applyAlignment="1">
      <alignment horizontal="left"/>
    </xf>
    <xf numFmtId="2" fontId="19" fillId="2" borderId="27" xfId="0" applyNumberFormat="1" applyFont="1" applyFill="1" applyBorder="1" applyAlignment="1">
      <alignment horizontal="left" vertical="center"/>
    </xf>
    <xf numFmtId="2" fontId="19" fillId="2" borderId="25" xfId="0" applyNumberFormat="1" applyFont="1" applyFill="1" applyBorder="1" applyAlignment="1">
      <alignment horizontal="left" vertical="center"/>
    </xf>
    <xf numFmtId="0" fontId="16" fillId="2" borderId="44" xfId="0" applyFont="1" applyFill="1" applyBorder="1" applyAlignment="1">
      <alignment vertical="center"/>
    </xf>
    <xf numFmtId="0" fontId="16" fillId="2" borderId="4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2" fontId="19" fillId="2" borderId="49" xfId="0" applyNumberFormat="1" applyFont="1" applyFill="1" applyBorder="1" applyAlignment="1">
      <alignment horizontal="center" vertical="center"/>
    </xf>
    <xf numFmtId="2" fontId="19" fillId="2" borderId="50" xfId="0" applyNumberFormat="1" applyFont="1" applyFill="1" applyBorder="1" applyAlignment="1">
      <alignment horizontal="center" vertical="center"/>
    </xf>
    <xf numFmtId="2" fontId="19" fillId="2" borderId="5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8" fillId="2" borderId="2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 wrapText="1"/>
    </xf>
    <xf numFmtId="0" fontId="0" fillId="2" borderId="33" xfId="0" applyFill="1" applyBorder="1" applyAlignment="1">
      <alignment wrapText="1"/>
    </xf>
    <xf numFmtId="0" fontId="0" fillId="2" borderId="52" xfId="0" applyFill="1" applyBorder="1" applyAlignment="1">
      <alignment wrapText="1"/>
    </xf>
    <xf numFmtId="1" fontId="8" fillId="2" borderId="53" xfId="0" applyNumberFormat="1" applyFont="1" applyFill="1" applyBorder="1" applyAlignment="1">
      <alignment vertical="center"/>
    </xf>
    <xf numFmtId="1" fontId="9" fillId="2" borderId="39" xfId="0" applyNumberFormat="1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0" borderId="17" xfId="0" applyBorder="1" applyAlignment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8" xfId="0" applyFill="1" applyBorder="1" applyAlignment="1">
      <alignment vertical="center"/>
    </xf>
    <xf numFmtId="0" fontId="23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3" fontId="30" fillId="2" borderId="62" xfId="0" applyNumberFormat="1" applyFont="1" applyFill="1" applyBorder="1" applyAlignment="1">
      <alignment horizontal="left"/>
    </xf>
    <xf numFmtId="3" fontId="30" fillId="2" borderId="12" xfId="0" applyNumberFormat="1" applyFont="1" applyFill="1" applyBorder="1" applyAlignment="1">
      <alignment horizontal="left"/>
    </xf>
    <xf numFmtId="3" fontId="30" fillId="2" borderId="13" xfId="0" applyNumberFormat="1" applyFont="1" applyFill="1" applyBorder="1" applyAlignment="1">
      <alignment horizontal="left"/>
    </xf>
    <xf numFmtId="0" fontId="26" fillId="2" borderId="8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1" fontId="8" fillId="2" borderId="53" xfId="0" applyNumberFormat="1" applyFont="1" applyFill="1" applyBorder="1" applyAlignment="1">
      <alignment horizontal="right" vertical="center"/>
    </xf>
    <xf numFmtId="1" fontId="9" fillId="2" borderId="39" xfId="0" applyNumberFormat="1" applyFont="1" applyFill="1" applyBorder="1" applyAlignment="1">
      <alignment horizontal="right" vertical="center"/>
    </xf>
    <xf numFmtId="2" fontId="19" fillId="2" borderId="27" xfId="0" applyNumberFormat="1" applyFont="1" applyFill="1" applyBorder="1" applyAlignment="1">
      <alignment horizontal="center" vertical="center"/>
    </xf>
    <xf numFmtId="2" fontId="19" fillId="2" borderId="25" xfId="0" applyNumberFormat="1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2" fontId="19" fillId="2" borderId="27" xfId="0" applyNumberFormat="1" applyFont="1" applyFill="1" applyBorder="1" applyAlignment="1">
      <alignment horizontal="center" vertical="center" wrapText="1"/>
    </xf>
    <xf numFmtId="2" fontId="19" fillId="2" borderId="2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58" xfId="0" applyFill="1" applyBorder="1" applyAlignment="1">
      <alignment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30" fillId="0" borderId="69" xfId="0" applyFont="1" applyFill="1" applyBorder="1" applyAlignment="1">
      <alignment horizontal="center" vertical="center" textRotation="90" wrapText="1"/>
    </xf>
    <xf numFmtId="0" fontId="30" fillId="0" borderId="70" xfId="0" applyFont="1" applyFill="1" applyBorder="1" applyAlignment="1">
      <alignment horizontal="center" vertical="center" textRotation="90" wrapText="1"/>
    </xf>
    <xf numFmtId="0" fontId="30" fillId="0" borderId="71" xfId="0" applyFont="1" applyFill="1" applyBorder="1" applyAlignment="1">
      <alignment horizontal="center" vertical="center" textRotation="90" wrapText="1"/>
    </xf>
    <xf numFmtId="0" fontId="30" fillId="0" borderId="64" xfId="0" applyFont="1" applyFill="1" applyBorder="1" applyAlignment="1">
      <alignment horizontal="center" vertical="center" textRotation="90" wrapText="1"/>
    </xf>
    <xf numFmtId="0" fontId="30" fillId="0" borderId="65" xfId="0" applyFont="1" applyFill="1" applyBorder="1" applyAlignment="1">
      <alignment horizontal="center" vertical="center" textRotation="90" wrapText="1"/>
    </xf>
    <xf numFmtId="0" fontId="30" fillId="0" borderId="66" xfId="0" applyFont="1" applyFill="1" applyBorder="1" applyAlignment="1">
      <alignment horizontal="center" vertical="center" textRotation="90" wrapText="1"/>
    </xf>
    <xf numFmtId="3" fontId="30" fillId="0" borderId="25" xfId="0" applyNumberFormat="1" applyFont="1" applyFill="1" applyBorder="1" applyAlignment="1">
      <alignment horizontal="left"/>
    </xf>
    <xf numFmtId="3" fontId="30" fillId="0" borderId="22" xfId="0" applyNumberFormat="1" applyFont="1" applyFill="1" applyBorder="1" applyAlignment="1">
      <alignment horizontal="left"/>
    </xf>
    <xf numFmtId="3" fontId="30" fillId="0" borderId="23" xfId="0" applyNumberFormat="1" applyFont="1" applyFill="1" applyBorder="1" applyAlignment="1">
      <alignment horizontal="left"/>
    </xf>
    <xf numFmtId="3" fontId="30" fillId="0" borderId="20" xfId="0" applyNumberFormat="1" applyFont="1" applyFill="1" applyBorder="1" applyAlignment="1">
      <alignment horizontal="left"/>
    </xf>
    <xf numFmtId="3" fontId="30" fillId="0" borderId="29" xfId="0" applyNumberFormat="1" applyFont="1" applyFill="1" applyBorder="1" applyAlignment="1">
      <alignment horizontal="left"/>
    </xf>
    <xf numFmtId="0" fontId="40" fillId="0" borderId="7" xfId="0" applyFont="1" applyFill="1" applyBorder="1" applyAlignment="1">
      <alignment horizontal="center"/>
    </xf>
    <xf numFmtId="0" fontId="39" fillId="0" borderId="38" xfId="0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32" fillId="0" borderId="0" xfId="0" applyFont="1" applyFill="1" applyBorder="1" applyAlignment="1"/>
    <xf numFmtId="0" fontId="0" fillId="0" borderId="0" xfId="0" applyFill="1" applyAlignment="1"/>
    <xf numFmtId="2" fontId="19" fillId="0" borderId="49" xfId="0" applyNumberFormat="1" applyFont="1" applyFill="1" applyBorder="1" applyAlignment="1">
      <alignment horizontal="center" vertical="center"/>
    </xf>
    <xf numFmtId="2" fontId="19" fillId="0" borderId="50" xfId="0" applyNumberFormat="1" applyFont="1" applyFill="1" applyBorder="1" applyAlignment="1">
      <alignment horizontal="center" vertical="center"/>
    </xf>
    <xf numFmtId="2" fontId="19" fillId="0" borderId="51" xfId="0" applyNumberFormat="1" applyFont="1" applyFill="1" applyBorder="1" applyAlignment="1">
      <alignment horizontal="center" vertical="center"/>
    </xf>
    <xf numFmtId="3" fontId="30" fillId="0" borderId="19" xfId="0" applyNumberFormat="1" applyFont="1" applyFill="1" applyBorder="1" applyAlignment="1">
      <alignment horizontal="left"/>
    </xf>
    <xf numFmtId="0" fontId="21" fillId="0" borderId="57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 wrapText="1"/>
    </xf>
    <xf numFmtId="0" fontId="0" fillId="0" borderId="33" xfId="0" applyFill="1" applyBorder="1" applyAlignment="1">
      <alignment wrapText="1"/>
    </xf>
    <xf numFmtId="0" fontId="0" fillId="0" borderId="52" xfId="0" applyFill="1" applyBorder="1" applyAlignment="1">
      <alignment wrapText="1"/>
    </xf>
    <xf numFmtId="1" fontId="8" fillId="0" borderId="53" xfId="0" applyNumberFormat="1" applyFont="1" applyFill="1" applyBorder="1" applyAlignment="1">
      <alignment vertical="center"/>
    </xf>
    <xf numFmtId="1" fontId="9" fillId="0" borderId="39" xfId="0" applyNumberFormat="1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2" fontId="19" fillId="0" borderId="27" xfId="0" applyNumberFormat="1" applyFont="1" applyFill="1" applyBorder="1" applyAlignment="1">
      <alignment horizontal="left" vertical="center"/>
    </xf>
    <xf numFmtId="2" fontId="19" fillId="0" borderId="25" xfId="0" applyNumberFormat="1" applyFont="1" applyFill="1" applyBorder="1" applyAlignment="1">
      <alignment horizontal="left" vertical="center"/>
    </xf>
    <xf numFmtId="0" fontId="16" fillId="0" borderId="44" xfId="0" applyFont="1" applyFill="1" applyBorder="1" applyAlignment="1">
      <alignment vertical="center"/>
    </xf>
    <xf numFmtId="0" fontId="16" fillId="0" borderId="45" xfId="0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3" fontId="30" fillId="0" borderId="62" xfId="0" applyNumberFormat="1" applyFont="1" applyFill="1" applyBorder="1" applyAlignment="1">
      <alignment horizontal="left"/>
    </xf>
    <xf numFmtId="3" fontId="30" fillId="0" borderId="12" xfId="0" applyNumberFormat="1" applyFont="1" applyFill="1" applyBorder="1" applyAlignment="1">
      <alignment horizontal="left"/>
    </xf>
    <xf numFmtId="3" fontId="30" fillId="0" borderId="13" xfId="0" applyNumberFormat="1" applyFont="1" applyFill="1" applyBorder="1" applyAlignment="1">
      <alignment horizontal="left"/>
    </xf>
    <xf numFmtId="0" fontId="16" fillId="0" borderId="5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9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58" xfId="0" applyFill="1" applyBorder="1" applyAlignment="1">
      <alignment vertical="center" wrapText="1"/>
    </xf>
    <xf numFmtId="1" fontId="8" fillId="0" borderId="53" xfId="0" applyNumberFormat="1" applyFont="1" applyFill="1" applyBorder="1" applyAlignment="1">
      <alignment horizontal="right" vertical="center"/>
    </xf>
    <xf numFmtId="1" fontId="9" fillId="0" borderId="39" xfId="0" applyNumberFormat="1" applyFont="1" applyFill="1" applyBorder="1" applyAlignment="1">
      <alignment horizontal="right" vertical="center"/>
    </xf>
    <xf numFmtId="0" fontId="0" fillId="0" borderId="17" xfId="0" applyFill="1" applyBorder="1" applyAlignment="1"/>
    <xf numFmtId="0" fontId="6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6" fillId="0" borderId="54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2" fontId="19" fillId="0" borderId="27" xfId="0" applyNumberFormat="1" applyFont="1" applyFill="1" applyBorder="1" applyAlignment="1">
      <alignment horizontal="center" vertical="center"/>
    </xf>
    <xf numFmtId="2" fontId="19" fillId="0" borderId="25" xfId="0" applyNumberFormat="1" applyFont="1" applyFill="1" applyBorder="1" applyAlignment="1">
      <alignment horizontal="center" vertical="center"/>
    </xf>
    <xf numFmtId="2" fontId="19" fillId="0" borderId="27" xfId="0" applyNumberFormat="1" applyFont="1" applyFill="1" applyBorder="1" applyAlignment="1">
      <alignment horizontal="center" vertical="center" wrapText="1"/>
    </xf>
    <xf numFmtId="2" fontId="19" fillId="0" borderId="29" xfId="0" applyNumberFormat="1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/>
    </xf>
    <xf numFmtId="3" fontId="43" fillId="0" borderId="25" xfId="0" applyNumberFormat="1" applyFont="1" applyFill="1" applyBorder="1" applyAlignment="1">
      <alignment horizontal="left"/>
    </xf>
    <xf numFmtId="3" fontId="43" fillId="0" borderId="22" xfId="0" applyNumberFormat="1" applyFont="1" applyFill="1" applyBorder="1" applyAlignment="1">
      <alignment horizontal="left"/>
    </xf>
    <xf numFmtId="3" fontId="43" fillId="0" borderId="23" xfId="0" applyNumberFormat="1" applyFont="1" applyFill="1" applyBorder="1" applyAlignment="1">
      <alignment horizontal="left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/>
    </xf>
    <xf numFmtId="0" fontId="52" fillId="0" borderId="70" xfId="0" applyFont="1" applyFill="1" applyBorder="1" applyAlignment="1">
      <alignment horizontal="center" vertical="center" textRotation="90" wrapText="1"/>
    </xf>
    <xf numFmtId="0" fontId="52" fillId="0" borderId="71" xfId="0" applyFont="1" applyFill="1" applyBorder="1" applyAlignment="1">
      <alignment horizontal="center" vertical="center" textRotation="90" wrapText="1"/>
    </xf>
    <xf numFmtId="0" fontId="30" fillId="0" borderId="22" xfId="0" applyFont="1" applyFill="1" applyBorder="1" applyAlignment="1">
      <alignment horizontal="center" vertical="center" textRotation="90" wrapText="1"/>
    </xf>
    <xf numFmtId="0" fontId="7" fillId="2" borderId="72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30" fillId="0" borderId="75" xfId="0" applyFont="1" applyFill="1" applyBorder="1" applyAlignment="1">
      <alignment horizontal="center" vertical="center" textRotation="90" wrapText="1"/>
    </xf>
    <xf numFmtId="0" fontId="52" fillId="0" borderId="76" xfId="0" applyFont="1" applyFill="1" applyBorder="1" applyAlignment="1">
      <alignment horizontal="center" vertical="center" textRotation="90" wrapText="1"/>
    </xf>
    <xf numFmtId="0" fontId="30" fillId="0" borderId="70" xfId="0" applyFont="1" applyFill="1" applyBorder="1" applyAlignment="1">
      <alignment vertical="center" textRotation="90" wrapText="1"/>
    </xf>
  </cellXfs>
  <cellStyles count="5">
    <cellStyle name="Comma [0]" xfId="1"/>
    <cellStyle name="Currency [0]" xfId="2"/>
    <cellStyle name="Excel Built-in Normal" xfId="3"/>
    <cellStyle name="Normal" xfId="0" builtinId="0"/>
    <cellStyle name="Normal 2" xfId="4"/>
  </cellStyles>
  <dxfs count="17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U164"/>
  <sheetViews>
    <sheetView view="pageBreakPreview" topLeftCell="A34" zoomScale="70" zoomScaleNormal="100" zoomScaleSheetLayoutView="70" workbookViewId="0">
      <selection activeCell="BB55" sqref="BA55:BB55"/>
    </sheetView>
  </sheetViews>
  <sheetFormatPr defaultColWidth="9.109375" defaultRowHeight="13.2" x14ac:dyDescent="0.25"/>
  <cols>
    <col min="1" max="1" width="5.5546875" style="12" customWidth="1"/>
    <col min="2" max="2" width="5.109375" style="12" customWidth="1"/>
    <col min="3" max="5" width="5.6640625" style="12" customWidth="1"/>
    <col min="6" max="6" width="4.44140625" style="12" bestFit="1" customWidth="1"/>
    <col min="7" max="7" width="9.5546875" style="12" bestFit="1" customWidth="1"/>
    <col min="8" max="8" width="9.44140625" style="12" customWidth="1"/>
    <col min="9" max="9" width="14" style="12" customWidth="1"/>
    <col min="10" max="10" width="12" style="12" customWidth="1"/>
    <col min="11" max="14" width="9.6640625" style="12" customWidth="1"/>
    <col min="15" max="15" width="11.33203125" style="12" customWidth="1"/>
    <col min="16" max="16" width="8.33203125" style="12" customWidth="1"/>
    <col min="17" max="17" width="6.88671875" style="12" customWidth="1"/>
    <col min="18" max="18" width="8.33203125" style="12" customWidth="1"/>
    <col min="19" max="19" width="6.6640625" style="12" customWidth="1"/>
    <col min="20" max="20" width="7.44140625" style="12" customWidth="1"/>
    <col min="21" max="21" width="8.5546875" style="12" customWidth="1"/>
    <col min="22" max="22" width="19.6640625" style="12" customWidth="1"/>
    <col min="23" max="23" width="6.44140625" style="11" hidden="1" customWidth="1"/>
    <col min="24" max="24" width="8.88671875" hidden="1" customWidth="1"/>
    <col min="25" max="26" width="8.88671875" style="11" hidden="1" customWidth="1"/>
    <col min="27" max="27" width="10.109375" style="11" hidden="1" customWidth="1"/>
    <col min="28" max="28" width="10.6640625" style="11" hidden="1" customWidth="1"/>
    <col min="29" max="29" width="8.88671875" style="11" hidden="1" customWidth="1"/>
    <col min="30" max="33" width="8.88671875" hidden="1" customWidth="1"/>
    <col min="34" max="34" width="19.5546875" hidden="1" customWidth="1"/>
    <col min="35" max="35" width="8.88671875" hidden="1" customWidth="1"/>
    <col min="36" max="36" width="13.109375" hidden="1" customWidth="1"/>
    <col min="37" max="37" width="11.109375" hidden="1" customWidth="1"/>
    <col min="38" max="40" width="8.88671875" hidden="1" customWidth="1"/>
    <col min="41" max="41" width="11.88671875" hidden="1" customWidth="1"/>
    <col min="42" max="42" width="9.109375" style="11" hidden="1" customWidth="1"/>
    <col min="43" max="43" width="6.6640625" style="11" hidden="1" customWidth="1"/>
    <col min="44" max="47" width="9.109375" style="11" hidden="1" customWidth="1"/>
    <col min="48" max="49" width="0" style="11" hidden="1" customWidth="1"/>
    <col min="50" max="16384" width="9.109375" style="11"/>
  </cols>
  <sheetData>
    <row r="1" spans="1:46" ht="19.5" customHeight="1" thickBot="1" x14ac:dyDescent="0.3">
      <c r="A1" s="1"/>
      <c r="B1" s="2"/>
      <c r="C1" s="2"/>
      <c r="D1" s="2"/>
      <c r="E1" s="2"/>
      <c r="F1" s="2"/>
      <c r="G1" s="2"/>
      <c r="H1" s="2"/>
      <c r="I1" s="3"/>
      <c r="J1" s="4"/>
      <c r="K1" s="5"/>
      <c r="L1" s="6"/>
      <c r="M1" s="6"/>
      <c r="N1" s="6"/>
      <c r="O1" s="6"/>
      <c r="P1" s="7"/>
      <c r="Q1" s="8"/>
      <c r="R1" s="8"/>
      <c r="S1" s="8"/>
      <c r="T1" s="8"/>
      <c r="U1" s="8"/>
      <c r="V1" s="9"/>
      <c r="W1" s="10"/>
      <c r="X1" s="10"/>
      <c r="Y1" s="10" t="s">
        <v>0</v>
      </c>
      <c r="Z1" s="10" t="s">
        <v>1</v>
      </c>
      <c r="AA1" s="10"/>
      <c r="AB1"/>
      <c r="AC1"/>
      <c r="AN1" s="11"/>
      <c r="AO1" s="11"/>
    </row>
    <row r="2" spans="1:46" ht="35.1" customHeight="1" thickTop="1" thickBot="1" x14ac:dyDescent="0.3">
      <c r="B2" s="307" t="s">
        <v>2</v>
      </c>
      <c r="C2" s="308"/>
      <c r="D2" s="308"/>
      <c r="E2" s="308"/>
      <c r="F2" s="309"/>
      <c r="G2" s="310" t="s">
        <v>3</v>
      </c>
      <c r="H2" s="311"/>
      <c r="I2" s="311"/>
      <c r="J2" s="312"/>
      <c r="K2" s="326" t="s">
        <v>4</v>
      </c>
      <c r="L2" s="327"/>
      <c r="M2" s="327"/>
      <c r="N2" s="327"/>
      <c r="O2" s="328"/>
      <c r="P2" s="318">
        <f>O163</f>
        <v>0</v>
      </c>
      <c r="Q2" s="319"/>
      <c r="R2" s="319"/>
      <c r="S2" s="284" t="s">
        <v>5</v>
      </c>
      <c r="T2" s="285"/>
      <c r="U2" s="286"/>
      <c r="V2" s="258" t="s">
        <v>6</v>
      </c>
      <c r="W2" s="254"/>
      <c r="X2" s="11"/>
      <c r="Y2" s="11" t="s">
        <v>7</v>
      </c>
      <c r="Z2" s="11" t="s">
        <v>8</v>
      </c>
      <c r="AB2"/>
      <c r="AC2"/>
      <c r="AE2" s="13"/>
      <c r="AF2" s="13"/>
      <c r="AG2" s="13"/>
      <c r="AH2" s="13"/>
      <c r="AI2" s="13"/>
      <c r="AJ2" s="13"/>
      <c r="AN2" s="11"/>
      <c r="AO2" s="11"/>
    </row>
    <row r="3" spans="1:46" ht="24.9" customHeight="1" thickTop="1" x14ac:dyDescent="0.25">
      <c r="B3" s="332" t="s">
        <v>9</v>
      </c>
      <c r="C3" s="333"/>
      <c r="D3" s="333"/>
      <c r="E3" s="333"/>
      <c r="F3" s="334"/>
      <c r="G3" s="341"/>
      <c r="H3" s="342"/>
      <c r="I3" s="342"/>
      <c r="J3" s="343"/>
      <c r="K3" s="297" t="s">
        <v>10</v>
      </c>
      <c r="L3" s="298"/>
      <c r="M3" s="298"/>
      <c r="N3" s="298"/>
      <c r="O3" s="299"/>
      <c r="P3" s="322" t="s">
        <v>11</v>
      </c>
      <c r="Q3" s="323"/>
      <c r="R3" s="295" t="s">
        <v>12</v>
      </c>
      <c r="S3" s="352"/>
      <c r="T3" s="295" t="s">
        <v>13</v>
      </c>
      <c r="U3" s="296"/>
      <c r="V3" s="287"/>
      <c r="W3" s="254"/>
      <c r="Y3" s="10" t="s">
        <v>14</v>
      </c>
      <c r="Z3" s="11" t="s">
        <v>15</v>
      </c>
      <c r="AE3" s="13"/>
      <c r="AF3" s="274"/>
      <c r="AG3" s="275"/>
      <c r="AH3" s="275"/>
      <c r="AI3" s="275"/>
      <c r="AJ3" s="13"/>
    </row>
    <row r="4" spans="1:46" ht="24.9" customHeight="1" x14ac:dyDescent="0.25">
      <c r="B4" s="335"/>
      <c r="C4" s="336"/>
      <c r="D4" s="336"/>
      <c r="E4" s="336"/>
      <c r="F4" s="337"/>
      <c r="G4" s="344"/>
      <c r="H4" s="345"/>
      <c r="I4" s="345"/>
      <c r="J4" s="346"/>
      <c r="K4" s="268" t="s">
        <v>16</v>
      </c>
      <c r="L4" s="269"/>
      <c r="M4" s="269"/>
      <c r="N4" s="269"/>
      <c r="O4" s="270"/>
      <c r="P4" s="276">
        <f>Z9</f>
        <v>0</v>
      </c>
      <c r="Q4" s="277"/>
      <c r="R4" s="276">
        <f>AA9</f>
        <v>0</v>
      </c>
      <c r="S4" s="277"/>
      <c r="T4" s="276">
        <f>AB9</f>
        <v>0</v>
      </c>
      <c r="U4" s="278"/>
      <c r="V4" s="287"/>
      <c r="W4" s="254"/>
      <c r="Y4" s="11" t="s">
        <v>17</v>
      </c>
      <c r="AE4" s="13"/>
      <c r="AF4" s="13"/>
      <c r="AG4" s="13"/>
      <c r="AH4" s="13"/>
      <c r="AI4" s="13"/>
      <c r="AJ4" s="13"/>
    </row>
    <row r="5" spans="1:46" ht="24.9" customHeight="1" x14ac:dyDescent="0.25">
      <c r="B5" s="335"/>
      <c r="C5" s="336"/>
      <c r="D5" s="336"/>
      <c r="E5" s="336"/>
      <c r="F5" s="337"/>
      <c r="G5" s="347"/>
      <c r="H5" s="348"/>
      <c r="I5" s="348"/>
      <c r="J5" s="346"/>
      <c r="K5" s="268" t="s">
        <v>18</v>
      </c>
      <c r="L5" s="269"/>
      <c r="M5" s="269"/>
      <c r="N5" s="269"/>
      <c r="O5" s="270"/>
      <c r="P5" s="320">
        <v>1</v>
      </c>
      <c r="Q5" s="321"/>
      <c r="R5" s="260" t="s">
        <v>19</v>
      </c>
      <c r="S5" s="261"/>
      <c r="T5" s="324">
        <v>1</v>
      </c>
      <c r="U5" s="325"/>
      <c r="V5" s="287"/>
      <c r="W5" s="254"/>
      <c r="AN5" s="260" t="s">
        <v>19</v>
      </c>
      <c r="AO5" s="261"/>
    </row>
    <row r="6" spans="1:46" ht="24.9" customHeight="1" thickBot="1" x14ac:dyDescent="0.35">
      <c r="B6" s="338"/>
      <c r="C6" s="339"/>
      <c r="D6" s="339"/>
      <c r="E6" s="339"/>
      <c r="F6" s="340"/>
      <c r="G6" s="349"/>
      <c r="H6" s="350"/>
      <c r="I6" s="350"/>
      <c r="J6" s="351"/>
      <c r="K6" s="262" t="s">
        <v>20</v>
      </c>
      <c r="L6" s="263"/>
      <c r="M6" s="263"/>
      <c r="N6" s="263"/>
      <c r="O6" s="264"/>
      <c r="P6" s="265">
        <f>IF(P5="İÇ.TES. YÖN.",IF(P4=0,0,IF(P4&lt;40001,(P4*40%),((P4-40000)*0.2+(40000*40%)))),P4*P5)</f>
        <v>0</v>
      </c>
      <c r="Q6" s="266"/>
      <c r="R6" s="265">
        <f>IF(R5="İÇ.TES. YÖN.",IF(R4=0,0,IF(R4&lt;8001,(R4),((R4-8000)*0.5+8000))),R4*R5)</f>
        <v>0</v>
      </c>
      <c r="S6" s="266"/>
      <c r="T6" s="265">
        <f>T4*T5</f>
        <v>0</v>
      </c>
      <c r="U6" s="267"/>
      <c r="V6" s="287"/>
      <c r="W6" s="254"/>
      <c r="Y6" s="14"/>
    </row>
    <row r="7" spans="1:46" ht="35.1" customHeight="1" thickTop="1" thickBot="1" x14ac:dyDescent="0.35">
      <c r="B7" s="307" t="s">
        <v>21</v>
      </c>
      <c r="C7" s="308"/>
      <c r="D7" s="308"/>
      <c r="E7" s="308"/>
      <c r="F7" s="309"/>
      <c r="G7" s="329" t="str">
        <f>AJ13</f>
        <v>-</v>
      </c>
      <c r="H7" s="330"/>
      <c r="I7" s="330"/>
      <c r="J7" s="331"/>
      <c r="K7" s="279" t="s">
        <v>22</v>
      </c>
      <c r="L7" s="280"/>
      <c r="M7" s="280"/>
      <c r="N7" s="280"/>
      <c r="O7" s="281"/>
      <c r="P7" s="282">
        <f>(P6+R6+T6)</f>
        <v>0</v>
      </c>
      <c r="Q7" s="283"/>
      <c r="R7" s="283"/>
      <c r="S7" s="284" t="s">
        <v>5</v>
      </c>
      <c r="T7" s="285"/>
      <c r="U7" s="286"/>
      <c r="V7" s="287"/>
      <c r="W7" s="254"/>
      <c r="Y7" s="14"/>
    </row>
    <row r="8" spans="1:46" ht="24.9" customHeight="1" thickTop="1" thickBot="1" x14ac:dyDescent="0.35">
      <c r="B8" s="300" t="s">
        <v>23</v>
      </c>
      <c r="C8" s="301"/>
      <c r="D8" s="288" t="s">
        <v>24</v>
      </c>
      <c r="E8" s="289"/>
      <c r="F8" s="304"/>
      <c r="G8" s="288" t="s">
        <v>25</v>
      </c>
      <c r="H8" s="305"/>
      <c r="I8" s="306"/>
      <c r="J8" s="316" t="s">
        <v>26</v>
      </c>
      <c r="K8" s="288" t="s">
        <v>27</v>
      </c>
      <c r="L8" s="289"/>
      <c r="M8" s="289"/>
      <c r="N8" s="289"/>
      <c r="O8" s="290"/>
      <c r="P8" s="291" t="s">
        <v>28</v>
      </c>
      <c r="Q8" s="291"/>
      <c r="R8" s="291"/>
      <c r="S8" s="291"/>
      <c r="T8" s="291"/>
      <c r="U8" s="292"/>
      <c r="V8" s="287"/>
      <c r="W8" s="254"/>
      <c r="Y8" s="14"/>
      <c r="Z8" s="15" t="s">
        <v>29</v>
      </c>
      <c r="AA8" s="15" t="s">
        <v>30</v>
      </c>
      <c r="AB8" s="15" t="s">
        <v>31</v>
      </c>
    </row>
    <row r="9" spans="1:46" ht="24.9" customHeight="1" thickTop="1" thickBot="1" x14ac:dyDescent="0.3">
      <c r="B9" s="302"/>
      <c r="C9" s="303"/>
      <c r="D9" s="16" t="s">
        <v>32</v>
      </c>
      <c r="E9" s="17" t="s">
        <v>33</v>
      </c>
      <c r="F9" s="18" t="s">
        <v>34</v>
      </c>
      <c r="G9" s="19" t="s">
        <v>35</v>
      </c>
      <c r="H9" s="20" t="s">
        <v>36</v>
      </c>
      <c r="I9" s="21" t="s">
        <v>37</v>
      </c>
      <c r="J9" s="317"/>
      <c r="K9" s="22" t="s">
        <v>38</v>
      </c>
      <c r="L9" s="17" t="s">
        <v>39</v>
      </c>
      <c r="M9" s="17" t="s">
        <v>40</v>
      </c>
      <c r="N9" s="17" t="s">
        <v>41</v>
      </c>
      <c r="O9" s="23" t="s">
        <v>42</v>
      </c>
      <c r="P9" s="293"/>
      <c r="Q9" s="293"/>
      <c r="R9" s="293"/>
      <c r="S9" s="293"/>
      <c r="T9" s="293"/>
      <c r="U9" s="294"/>
      <c r="V9" s="287"/>
      <c r="W9" s="254"/>
      <c r="Y9" s="15"/>
      <c r="Z9" s="24">
        <f>(SUM(Z10:Z162))</f>
        <v>0</v>
      </c>
      <c r="AA9" s="24">
        <f>(SUM(AA10:AA162))</f>
        <v>0</v>
      </c>
      <c r="AB9" s="24">
        <f>(SUM(AB10:AB162))</f>
        <v>0</v>
      </c>
      <c r="AC9" s="15"/>
      <c r="AE9" s="25"/>
      <c r="AF9" s="26"/>
      <c r="AG9" s="26"/>
      <c r="AH9" s="27"/>
      <c r="AI9" s="27"/>
      <c r="AJ9" s="27"/>
      <c r="AK9" s="26"/>
      <c r="AL9" s="26"/>
      <c r="AM9" s="28"/>
    </row>
    <row r="10" spans="1:46" ht="20.100000000000001" customHeight="1" thickTop="1" x14ac:dyDescent="0.3">
      <c r="B10" s="29" t="s">
        <v>43</v>
      </c>
      <c r="C10" s="30">
        <v>1</v>
      </c>
      <c r="D10" s="31"/>
      <c r="E10" s="32"/>
      <c r="F10" s="33"/>
      <c r="G10" s="31" t="s">
        <v>44</v>
      </c>
      <c r="H10" s="34" t="str">
        <f>+AC10</f>
        <v/>
      </c>
      <c r="I10" s="35" t="str">
        <f>+AD10</f>
        <v/>
      </c>
      <c r="J10" s="36"/>
      <c r="K10" s="37" t="s">
        <v>45</v>
      </c>
      <c r="L10" s="38" t="s">
        <v>45</v>
      </c>
      <c r="M10" s="38" t="s">
        <v>45</v>
      </c>
      <c r="N10" s="38" t="s">
        <v>45</v>
      </c>
      <c r="O10" s="39">
        <f t="shared" ref="O10:O98" si="0">SUM(K10:N10)</f>
        <v>0</v>
      </c>
      <c r="P10" s="313"/>
      <c r="Q10" s="314"/>
      <c r="R10" s="314"/>
      <c r="S10" s="314"/>
      <c r="T10" s="314"/>
      <c r="U10" s="315"/>
      <c r="V10" s="287"/>
      <c r="W10" s="254"/>
      <c r="Y10" s="15"/>
      <c r="Z10" s="40">
        <f t="shared" ref="Z10:Z98" si="1">IF(D10&gt;0,O10,0)</f>
        <v>0</v>
      </c>
      <c r="AA10" s="40">
        <f t="shared" ref="AA10:AA98" si="2">IF(E10&gt;0,O10,0)</f>
        <v>0</v>
      </c>
      <c r="AB10" s="40">
        <f t="shared" ref="AB10:AB98" si="3">IF(F10&gt;0,O10,0)</f>
        <v>0</v>
      </c>
      <c r="AC10" s="34" t="str">
        <f>IF(AND(D10=0,E10=0,F10=0),"",IF(AND(D10&lt;=9,E10=0,F10=0),$Y$1,IF(AND(D10&gt;9,E10=0,F10=0),$Y$2,IF(AND(D10=0,E10&gt;0,F10=0),$Y$3,IF(AND(D10=0,E10=0,F10&gt;0),$Y$4,"")))))</f>
        <v/>
      </c>
      <c r="AD10" t="str">
        <f>IF(AND(D10&gt;0,E10=0,F10=0),$Z$1,IF(AND(D10=0,E10&gt;0,F10=0),$Z$2,IF(AND(D10=0,E10=0,F10&gt;0),$Z$3,"")))</f>
        <v/>
      </c>
      <c r="AE10" s="41" t="s">
        <v>46</v>
      </c>
      <c r="AF10" s="42"/>
      <c r="AG10" s="43"/>
      <c r="AH10" s="44"/>
      <c r="AI10" s="44"/>
      <c r="AJ10" s="44"/>
      <c r="AK10" s="13"/>
      <c r="AL10" s="44"/>
      <c r="AM10" s="45"/>
      <c r="AO10" s="46"/>
      <c r="AP10"/>
      <c r="AQ10"/>
      <c r="AR10"/>
      <c r="AS10"/>
      <c r="AT10"/>
    </row>
    <row r="11" spans="1:46" s="40" customFormat="1" ht="20.100000000000001" customHeight="1" x14ac:dyDescent="0.35">
      <c r="A11" s="47"/>
      <c r="B11" s="48" t="s">
        <v>43</v>
      </c>
      <c r="C11" s="49">
        <f>C10+1</f>
        <v>2</v>
      </c>
      <c r="D11" s="50"/>
      <c r="E11" s="51"/>
      <c r="F11" s="52"/>
      <c r="G11" s="31" t="s">
        <v>44</v>
      </c>
      <c r="H11" s="34" t="str">
        <f t="shared" ref="H11:I76" si="4">+AC11</f>
        <v/>
      </c>
      <c r="I11" s="35" t="str">
        <f t="shared" si="4"/>
        <v/>
      </c>
      <c r="J11" s="53"/>
      <c r="K11" s="54" t="s">
        <v>45</v>
      </c>
      <c r="L11" s="55" t="s">
        <v>45</v>
      </c>
      <c r="M11" s="55" t="s">
        <v>45</v>
      </c>
      <c r="N11" s="55" t="s">
        <v>45</v>
      </c>
      <c r="O11" s="56">
        <f t="shared" si="0"/>
        <v>0</v>
      </c>
      <c r="P11" s="255"/>
      <c r="Q11" s="256"/>
      <c r="R11" s="256"/>
      <c r="S11" s="256"/>
      <c r="T11" s="256"/>
      <c r="U11" s="257"/>
      <c r="V11" s="287"/>
      <c r="W11" s="254"/>
      <c r="X11" s="57"/>
      <c r="Z11" s="40">
        <f>IF(D11&gt;0,O11,0)</f>
        <v>0</v>
      </c>
      <c r="AA11" s="40">
        <f t="shared" si="2"/>
        <v>0</v>
      </c>
      <c r="AB11" s="40">
        <f t="shared" si="3"/>
        <v>0</v>
      </c>
      <c r="AC11" s="34" t="str">
        <f>IF(AND(D11=0,E11=0,F11=0),"",IF(AND(D11&lt;=9,E11=0,F11=0),$Y$1,IF(AND(D11&gt;9,E11=0,F11=0),$Y$2,IF(AND(D11=0,E11&gt;0,F11=0),$Y$3,IF(AND(D11=0,E11=0,F11&gt;0),$Y$4,"")))))</f>
        <v/>
      </c>
      <c r="AD11" t="str">
        <f>IF(AND(D11&gt;0,E11=0,F11=0),$Z$1,IF(AND(D11=0,E11&gt;0,F11=0),$Z$2,IF(AND(D11=0,E11=0,F11&gt;0),$Z$3,"")))</f>
        <v/>
      </c>
      <c r="AE11" s="58">
        <f>SUM(P7/526.5)</f>
        <v>0</v>
      </c>
      <c r="AF11" s="59"/>
      <c r="AG11" s="60"/>
      <c r="AH11" s="44"/>
      <c r="AI11" s="44"/>
      <c r="AJ11" s="44"/>
      <c r="AK11" s="13"/>
      <c r="AL11" s="44"/>
      <c r="AM11" s="45"/>
      <c r="AN11" s="57"/>
      <c r="AO11" s="57"/>
      <c r="AP11" s="57"/>
      <c r="AQ11" s="57"/>
      <c r="AR11" s="57"/>
      <c r="AS11" s="57"/>
      <c r="AT11" s="57"/>
    </row>
    <row r="12" spans="1:46" s="40" customFormat="1" ht="20.100000000000001" customHeight="1" x14ac:dyDescent="0.35">
      <c r="A12" s="47"/>
      <c r="B12" s="48" t="s">
        <v>43</v>
      </c>
      <c r="C12" s="49">
        <f t="shared" ref="C12:C75" si="5">C11+1</f>
        <v>3</v>
      </c>
      <c r="D12" s="50"/>
      <c r="E12" s="51"/>
      <c r="F12" s="52"/>
      <c r="G12" s="31" t="s">
        <v>44</v>
      </c>
      <c r="H12" s="34" t="str">
        <f t="shared" si="4"/>
        <v/>
      </c>
      <c r="I12" s="61" t="str">
        <f t="shared" si="4"/>
        <v/>
      </c>
      <c r="J12" s="62"/>
      <c r="K12" s="54" t="s">
        <v>45</v>
      </c>
      <c r="L12" s="55" t="s">
        <v>45</v>
      </c>
      <c r="M12" s="55" t="s">
        <v>45</v>
      </c>
      <c r="N12" s="55" t="s">
        <v>45</v>
      </c>
      <c r="O12" s="56">
        <f t="shared" si="0"/>
        <v>0</v>
      </c>
      <c r="P12" s="255"/>
      <c r="Q12" s="256"/>
      <c r="R12" s="256"/>
      <c r="S12" s="256"/>
      <c r="T12" s="256"/>
      <c r="U12" s="257"/>
      <c r="V12" s="287"/>
      <c r="W12" s="254"/>
      <c r="X12" s="57"/>
      <c r="Z12" s="40">
        <f t="shared" si="1"/>
        <v>0</v>
      </c>
      <c r="AA12" s="40">
        <f t="shared" si="2"/>
        <v>0</v>
      </c>
      <c r="AB12" s="40">
        <f t="shared" si="3"/>
        <v>0</v>
      </c>
      <c r="AC12" s="34" t="str">
        <f t="shared" ref="AC12:AC76" si="6">IF(AND(D12=0,E12=0,F12=0),"",IF(AND(D12&lt;=9,E12=0,F12=0),$Y$1,IF(AND(D12&gt;9,E12=0,F12=0),$Y$2,IF(AND(D12=0,E12&gt;0,F12=0),$Y$3,IF(AND(D12=0,E12=0,F12&gt;0),$Y$4,"")))))</f>
        <v/>
      </c>
      <c r="AD12" t="str">
        <f t="shared" ref="AD12:AD76" si="7">IF(AND(D12&gt;0,E12=0,F12=0),$Z$1,IF(AND(D12=0,E12&gt;0,F12=0),$Z$2,IF(AND(D12=0,E12=0,F12&gt;0),$Z$3,"")))</f>
        <v/>
      </c>
      <c r="AE12" s="58"/>
      <c r="AF12" s="59"/>
      <c r="AG12" s="44"/>
      <c r="AH12" s="44"/>
      <c r="AI12" s="44">
        <v>0</v>
      </c>
      <c r="AJ12" s="63" t="str">
        <f>IF($AE$11&lt;AI12,AH12,AJ13)</f>
        <v>-</v>
      </c>
      <c r="AK12" s="13"/>
      <c r="AL12" s="44"/>
      <c r="AM12" s="45"/>
      <c r="AN12" s="57"/>
      <c r="AO12" s="57"/>
      <c r="AP12" s="57"/>
      <c r="AQ12" s="57"/>
      <c r="AR12" s="57"/>
      <c r="AS12" s="57"/>
      <c r="AT12" s="57"/>
    </row>
    <row r="13" spans="1:46" s="40" customFormat="1" ht="20.100000000000001" customHeight="1" x14ac:dyDescent="0.35">
      <c r="A13" s="47"/>
      <c r="B13" s="48" t="s">
        <v>43</v>
      </c>
      <c r="C13" s="49">
        <f t="shared" si="5"/>
        <v>4</v>
      </c>
      <c r="D13" s="50"/>
      <c r="E13" s="51"/>
      <c r="F13" s="52"/>
      <c r="G13" s="31" t="s">
        <v>44</v>
      </c>
      <c r="H13" s="34" t="str">
        <f t="shared" si="4"/>
        <v/>
      </c>
      <c r="I13" s="64" t="str">
        <f t="shared" si="4"/>
        <v/>
      </c>
      <c r="J13" s="62"/>
      <c r="K13" s="65" t="s">
        <v>45</v>
      </c>
      <c r="L13" s="55" t="s">
        <v>45</v>
      </c>
      <c r="M13" s="55" t="s">
        <v>45</v>
      </c>
      <c r="N13" s="55" t="s">
        <v>45</v>
      </c>
      <c r="O13" s="56">
        <f t="shared" si="0"/>
        <v>0</v>
      </c>
      <c r="P13" s="255"/>
      <c r="Q13" s="256"/>
      <c r="R13" s="256"/>
      <c r="S13" s="256"/>
      <c r="T13" s="256"/>
      <c r="U13" s="257"/>
      <c r="V13" s="287"/>
      <c r="W13" s="254"/>
      <c r="X13" s="57"/>
      <c r="Z13" s="40">
        <f>IF(D13&gt;0,O13,0)</f>
        <v>0</v>
      </c>
      <c r="AA13" s="40">
        <f t="shared" si="2"/>
        <v>0</v>
      </c>
      <c r="AB13" s="40">
        <f t="shared" si="3"/>
        <v>0</v>
      </c>
      <c r="AC13" s="34" t="str">
        <f>IF(AND(D13=0,E13=0,F13=0),"",IF(AND(D13&lt;=9,E13=0,F13=0),$Y$1,IF(AND(D13&gt;9,E13=0,F13=0),$Y$2,IF(AND(D13=0,E13&gt;0,F13=0),$Y$3,IF(AND(D13=0,E13=0,F13&gt;0),$Y$4,"")))))</f>
        <v/>
      </c>
      <c r="AD13" t="str">
        <f>IF(AND(D13&gt;0,E13=0,F13=0),$Z$1,IF(AND(D13=0,E13&gt;0,F13=0),$Z$2,IF(AND(D13=0,E13=0,F13&gt;0),$Z$3,"")))</f>
        <v/>
      </c>
      <c r="AE13" s="66"/>
      <c r="AF13" s="44"/>
      <c r="AG13" s="44"/>
      <c r="AH13" s="44" t="s">
        <v>47</v>
      </c>
      <c r="AI13" s="44">
        <v>18</v>
      </c>
      <c r="AJ13" s="63" t="str">
        <f t="shared" ref="AJ13:AJ30" si="8">IF(AND(AI12&lt;$AE$11,$AE$11&lt;AI13),AH13,AJ14)</f>
        <v>-</v>
      </c>
      <c r="AK13" s="13">
        <v>22</v>
      </c>
      <c r="AL13" s="44">
        <f t="shared" ref="AL13:AL31" si="9">IF(AH13=AJ13,AK13,AL14)</f>
        <v>0</v>
      </c>
      <c r="AM13" s="45"/>
      <c r="AN13" s="57"/>
      <c r="AO13" s="57"/>
      <c r="AP13" s="57"/>
      <c r="AQ13" s="57"/>
      <c r="AR13" s="57"/>
      <c r="AS13" s="57"/>
      <c r="AT13" s="57"/>
    </row>
    <row r="14" spans="1:46" s="40" customFormat="1" ht="20.100000000000001" customHeight="1" x14ac:dyDescent="0.35">
      <c r="A14" s="47"/>
      <c r="B14" s="48" t="s">
        <v>43</v>
      </c>
      <c r="C14" s="49">
        <f t="shared" si="5"/>
        <v>5</v>
      </c>
      <c r="D14" s="50"/>
      <c r="E14" s="51"/>
      <c r="F14" s="52"/>
      <c r="G14" s="31" t="s">
        <v>44</v>
      </c>
      <c r="H14" s="34" t="str">
        <f t="shared" si="4"/>
        <v/>
      </c>
      <c r="I14" s="35" t="str">
        <f t="shared" si="4"/>
        <v/>
      </c>
      <c r="J14" s="62"/>
      <c r="K14" s="54" t="s">
        <v>45</v>
      </c>
      <c r="L14" s="55" t="s">
        <v>45</v>
      </c>
      <c r="M14" s="55" t="s">
        <v>45</v>
      </c>
      <c r="N14" s="55" t="s">
        <v>45</v>
      </c>
      <c r="O14" s="56">
        <f t="shared" si="0"/>
        <v>0</v>
      </c>
      <c r="P14" s="255"/>
      <c r="Q14" s="256"/>
      <c r="R14" s="256"/>
      <c r="S14" s="256"/>
      <c r="T14" s="256"/>
      <c r="U14" s="257"/>
      <c r="V14" s="258" t="s">
        <v>48</v>
      </c>
      <c r="W14" s="67"/>
      <c r="X14" s="57"/>
      <c r="Y14" s="68"/>
      <c r="Z14" s="40">
        <f t="shared" si="1"/>
        <v>0</v>
      </c>
      <c r="AA14" s="40">
        <f t="shared" si="2"/>
        <v>0</v>
      </c>
      <c r="AB14" s="40">
        <f t="shared" si="3"/>
        <v>0</v>
      </c>
      <c r="AC14" s="34" t="str">
        <f t="shared" si="6"/>
        <v/>
      </c>
      <c r="AD14" t="str">
        <f t="shared" si="7"/>
        <v/>
      </c>
      <c r="AE14" s="66"/>
      <c r="AF14" s="44"/>
      <c r="AG14" s="44"/>
      <c r="AH14" s="44" t="s">
        <v>47</v>
      </c>
      <c r="AI14" s="44">
        <v>23</v>
      </c>
      <c r="AJ14" s="63" t="str">
        <f t="shared" si="8"/>
        <v>-</v>
      </c>
      <c r="AK14" s="13">
        <v>27</v>
      </c>
      <c r="AL14" s="44">
        <f t="shared" si="9"/>
        <v>0</v>
      </c>
      <c r="AM14" s="45"/>
      <c r="AN14" s="57"/>
      <c r="AO14" s="57"/>
      <c r="AP14" s="57"/>
      <c r="AQ14" s="57"/>
      <c r="AR14" s="57"/>
      <c r="AS14" s="57"/>
      <c r="AT14" s="57"/>
    </row>
    <row r="15" spans="1:46" s="40" customFormat="1" ht="20.100000000000001" customHeight="1" x14ac:dyDescent="0.35">
      <c r="A15" s="47"/>
      <c r="B15" s="48" t="s">
        <v>43</v>
      </c>
      <c r="C15" s="49">
        <v>6</v>
      </c>
      <c r="D15" s="50"/>
      <c r="E15" s="51"/>
      <c r="F15" s="52"/>
      <c r="G15" s="31" t="s">
        <v>44</v>
      </c>
      <c r="H15" s="34" t="str">
        <f t="shared" si="4"/>
        <v/>
      </c>
      <c r="I15" s="34" t="str">
        <f t="shared" si="4"/>
        <v/>
      </c>
      <c r="J15" s="69"/>
      <c r="K15" s="70" t="s">
        <v>45</v>
      </c>
      <c r="L15" s="55" t="s">
        <v>45</v>
      </c>
      <c r="M15" s="55" t="s">
        <v>45</v>
      </c>
      <c r="N15" s="55" t="s">
        <v>45</v>
      </c>
      <c r="O15" s="56">
        <f t="shared" si="0"/>
        <v>0</v>
      </c>
      <c r="P15" s="255"/>
      <c r="Q15" s="256"/>
      <c r="R15" s="256"/>
      <c r="S15" s="256"/>
      <c r="T15" s="256"/>
      <c r="U15" s="257"/>
      <c r="V15" s="258"/>
      <c r="W15" s="67"/>
      <c r="X15" s="57"/>
      <c r="Z15" s="40">
        <f t="shared" si="1"/>
        <v>0</v>
      </c>
      <c r="AA15" s="40">
        <f t="shared" si="2"/>
        <v>0</v>
      </c>
      <c r="AB15" s="40">
        <f t="shared" si="3"/>
        <v>0</v>
      </c>
      <c r="AC15" s="34" t="str">
        <f t="shared" si="6"/>
        <v/>
      </c>
      <c r="AD15" t="str">
        <f t="shared" si="7"/>
        <v/>
      </c>
      <c r="AE15" s="66"/>
      <c r="AF15" s="44"/>
      <c r="AG15" s="44"/>
      <c r="AH15" s="44" t="s">
        <v>49</v>
      </c>
      <c r="AI15" s="44">
        <v>30</v>
      </c>
      <c r="AJ15" s="63" t="str">
        <f t="shared" si="8"/>
        <v>-</v>
      </c>
      <c r="AK15" s="13">
        <v>34</v>
      </c>
      <c r="AL15" s="44">
        <f t="shared" si="9"/>
        <v>0</v>
      </c>
      <c r="AM15" s="45"/>
      <c r="AN15" s="57"/>
      <c r="AO15" s="57"/>
      <c r="AP15" s="57"/>
      <c r="AQ15" s="57"/>
      <c r="AR15" s="57"/>
      <c r="AS15" s="57"/>
      <c r="AT15" s="57"/>
    </row>
    <row r="16" spans="1:46" s="40" customFormat="1" ht="20.100000000000001" customHeight="1" x14ac:dyDescent="0.35">
      <c r="A16" s="47"/>
      <c r="B16" s="48" t="s">
        <v>43</v>
      </c>
      <c r="C16" s="49">
        <f t="shared" si="5"/>
        <v>7</v>
      </c>
      <c r="D16" s="50"/>
      <c r="E16" s="51"/>
      <c r="F16" s="52"/>
      <c r="G16" s="31" t="s">
        <v>44</v>
      </c>
      <c r="H16" s="34" t="str">
        <f t="shared" si="4"/>
        <v/>
      </c>
      <c r="I16" s="34" t="str">
        <f t="shared" si="4"/>
        <v/>
      </c>
      <c r="J16" s="71"/>
      <c r="K16" s="70" t="s">
        <v>45</v>
      </c>
      <c r="L16" s="55" t="s">
        <v>45</v>
      </c>
      <c r="M16" s="55" t="s">
        <v>45</v>
      </c>
      <c r="N16" s="55" t="s">
        <v>45</v>
      </c>
      <c r="O16" s="56">
        <f t="shared" si="0"/>
        <v>0</v>
      </c>
      <c r="P16" s="255"/>
      <c r="Q16" s="256"/>
      <c r="R16" s="256"/>
      <c r="S16" s="256"/>
      <c r="T16" s="256"/>
      <c r="U16" s="257"/>
      <c r="V16" s="258"/>
      <c r="W16" s="67"/>
      <c r="X16" s="57"/>
      <c r="Z16" s="40">
        <f t="shared" si="1"/>
        <v>0</v>
      </c>
      <c r="AA16" s="40">
        <f t="shared" si="2"/>
        <v>0</v>
      </c>
      <c r="AB16" s="40">
        <f t="shared" si="3"/>
        <v>0</v>
      </c>
      <c r="AC16" s="34" t="str">
        <f t="shared" si="6"/>
        <v/>
      </c>
      <c r="AD16" t="str">
        <f t="shared" si="7"/>
        <v/>
      </c>
      <c r="AE16" s="66"/>
      <c r="AF16" s="44"/>
      <c r="AG16" s="44"/>
      <c r="AH16" s="44" t="s">
        <v>50</v>
      </c>
      <c r="AI16" s="44">
        <v>38</v>
      </c>
      <c r="AJ16" s="63" t="str">
        <f t="shared" si="8"/>
        <v>-</v>
      </c>
      <c r="AK16" s="13">
        <v>42</v>
      </c>
      <c r="AL16" s="44">
        <f t="shared" si="9"/>
        <v>0</v>
      </c>
      <c r="AM16" s="45"/>
      <c r="AN16" s="57"/>
      <c r="AP16" s="57"/>
      <c r="AQ16" s="57"/>
      <c r="AR16" s="57"/>
      <c r="AS16" s="57"/>
      <c r="AT16" s="57"/>
    </row>
    <row r="17" spans="1:46" s="40" customFormat="1" ht="20.100000000000001" customHeight="1" x14ac:dyDescent="0.35">
      <c r="A17" s="47"/>
      <c r="B17" s="48" t="s">
        <v>43</v>
      </c>
      <c r="C17" s="49">
        <f t="shared" si="5"/>
        <v>8</v>
      </c>
      <c r="D17" s="50"/>
      <c r="E17" s="51"/>
      <c r="F17" s="52"/>
      <c r="G17" s="31" t="s">
        <v>44</v>
      </c>
      <c r="H17" s="34" t="str">
        <f t="shared" si="4"/>
        <v/>
      </c>
      <c r="I17" s="34" t="str">
        <f t="shared" si="4"/>
        <v/>
      </c>
      <c r="J17" s="71"/>
      <c r="K17" s="70" t="s">
        <v>45</v>
      </c>
      <c r="L17" s="55" t="s">
        <v>45</v>
      </c>
      <c r="M17" s="55" t="s">
        <v>45</v>
      </c>
      <c r="N17" s="55" t="s">
        <v>45</v>
      </c>
      <c r="O17" s="56">
        <f t="shared" si="0"/>
        <v>0</v>
      </c>
      <c r="P17" s="255"/>
      <c r="Q17" s="256"/>
      <c r="R17" s="256"/>
      <c r="S17" s="256"/>
      <c r="T17" s="256"/>
      <c r="U17" s="257"/>
      <c r="V17" s="258"/>
      <c r="W17" s="67"/>
      <c r="X17" s="57"/>
      <c r="Z17" s="40">
        <f t="shared" si="1"/>
        <v>0</v>
      </c>
      <c r="AA17" s="40">
        <f t="shared" si="2"/>
        <v>0</v>
      </c>
      <c r="AB17" s="40">
        <f t="shared" si="3"/>
        <v>0</v>
      </c>
      <c r="AC17" s="34" t="str">
        <f t="shared" si="6"/>
        <v/>
      </c>
      <c r="AD17" t="str">
        <f t="shared" si="7"/>
        <v/>
      </c>
      <c r="AE17" s="66"/>
      <c r="AF17" s="44"/>
      <c r="AG17" s="44"/>
      <c r="AH17" s="44" t="s">
        <v>51</v>
      </c>
      <c r="AI17" s="44">
        <v>48</v>
      </c>
      <c r="AJ17" s="63" t="str">
        <f t="shared" si="8"/>
        <v>-</v>
      </c>
      <c r="AK17" s="13">
        <v>52</v>
      </c>
      <c r="AL17" s="44">
        <f t="shared" si="9"/>
        <v>0</v>
      </c>
      <c r="AM17" s="45"/>
      <c r="AN17" s="57"/>
      <c r="AO17" s="57"/>
      <c r="AP17" s="57"/>
      <c r="AQ17" s="57"/>
      <c r="AR17" s="57"/>
      <c r="AS17" s="57"/>
      <c r="AT17" s="57"/>
    </row>
    <row r="18" spans="1:46" s="40" customFormat="1" ht="20.100000000000001" customHeight="1" x14ac:dyDescent="0.35">
      <c r="A18" s="47"/>
      <c r="B18" s="48" t="s">
        <v>43</v>
      </c>
      <c r="C18" s="49">
        <f t="shared" si="5"/>
        <v>9</v>
      </c>
      <c r="D18" s="50"/>
      <c r="E18" s="51"/>
      <c r="F18" s="52"/>
      <c r="G18" s="31" t="s">
        <v>44</v>
      </c>
      <c r="H18" s="34" t="str">
        <f t="shared" si="4"/>
        <v/>
      </c>
      <c r="I18" s="34" t="str">
        <f t="shared" si="4"/>
        <v/>
      </c>
      <c r="J18" s="71"/>
      <c r="K18" s="70" t="s">
        <v>45</v>
      </c>
      <c r="L18" s="55" t="s">
        <v>45</v>
      </c>
      <c r="M18" s="55" t="s">
        <v>45</v>
      </c>
      <c r="N18" s="55" t="s">
        <v>45</v>
      </c>
      <c r="O18" s="56">
        <f t="shared" si="0"/>
        <v>0</v>
      </c>
      <c r="P18" s="255"/>
      <c r="Q18" s="256"/>
      <c r="R18" s="256"/>
      <c r="S18" s="256"/>
      <c r="T18" s="256"/>
      <c r="U18" s="257"/>
      <c r="V18" s="258"/>
      <c r="W18" s="67"/>
      <c r="X18" s="57"/>
      <c r="Z18" s="40">
        <f t="shared" si="1"/>
        <v>0</v>
      </c>
      <c r="AA18" s="40">
        <f t="shared" si="2"/>
        <v>0</v>
      </c>
      <c r="AB18" s="40">
        <f t="shared" si="3"/>
        <v>0</v>
      </c>
      <c r="AC18" s="34" t="str">
        <f t="shared" si="6"/>
        <v/>
      </c>
      <c r="AD18" t="str">
        <f t="shared" si="7"/>
        <v/>
      </c>
      <c r="AE18" s="66"/>
      <c r="AF18" s="44"/>
      <c r="AG18" s="44"/>
      <c r="AH18" s="44" t="s">
        <v>52</v>
      </c>
      <c r="AI18" s="44">
        <v>60</v>
      </c>
      <c r="AJ18" s="63" t="str">
        <f t="shared" si="8"/>
        <v>-</v>
      </c>
      <c r="AK18" s="13">
        <v>65</v>
      </c>
      <c r="AL18" s="44">
        <f t="shared" si="9"/>
        <v>0</v>
      </c>
      <c r="AM18" s="45"/>
      <c r="AN18" s="57"/>
      <c r="AO18" s="57"/>
      <c r="AP18" s="57"/>
      <c r="AQ18" s="57"/>
      <c r="AR18" s="57"/>
      <c r="AS18" s="57"/>
      <c r="AT18" s="57"/>
    </row>
    <row r="19" spans="1:46" s="40" customFormat="1" ht="20.100000000000001" customHeight="1" thickBot="1" x14ac:dyDescent="0.4">
      <c r="A19" s="47"/>
      <c r="B19" s="48" t="s">
        <v>43</v>
      </c>
      <c r="C19" s="49">
        <f t="shared" si="5"/>
        <v>10</v>
      </c>
      <c r="D19" s="50"/>
      <c r="E19" s="51"/>
      <c r="F19" s="52"/>
      <c r="G19" s="31" t="s">
        <v>44</v>
      </c>
      <c r="H19" s="34" t="str">
        <f t="shared" si="4"/>
        <v/>
      </c>
      <c r="I19" s="34" t="str">
        <f t="shared" si="4"/>
        <v/>
      </c>
      <c r="J19" s="71"/>
      <c r="K19" s="70" t="s">
        <v>45</v>
      </c>
      <c r="L19" s="55" t="s">
        <v>45</v>
      </c>
      <c r="M19" s="55" t="s">
        <v>45</v>
      </c>
      <c r="N19" s="55" t="s">
        <v>45</v>
      </c>
      <c r="O19" s="56">
        <f t="shared" si="0"/>
        <v>0</v>
      </c>
      <c r="P19" s="255"/>
      <c r="Q19" s="256"/>
      <c r="R19" s="256"/>
      <c r="S19" s="256"/>
      <c r="T19" s="256"/>
      <c r="U19" s="257"/>
      <c r="V19" s="258"/>
      <c r="W19" s="67"/>
      <c r="X19" s="57"/>
      <c r="Z19" s="40">
        <f t="shared" si="1"/>
        <v>0</v>
      </c>
      <c r="AA19" s="40">
        <f t="shared" si="2"/>
        <v>0</v>
      </c>
      <c r="AB19" s="40">
        <f t="shared" si="3"/>
        <v>0</v>
      </c>
      <c r="AC19" s="34" t="str">
        <f t="shared" si="6"/>
        <v/>
      </c>
      <c r="AD19" t="str">
        <f t="shared" si="7"/>
        <v/>
      </c>
      <c r="AE19" s="66"/>
      <c r="AF19" s="44"/>
      <c r="AG19" s="44"/>
      <c r="AH19" s="44" t="s">
        <v>53</v>
      </c>
      <c r="AI19" s="44">
        <v>77</v>
      </c>
      <c r="AJ19" s="63" t="str">
        <f t="shared" si="8"/>
        <v>-</v>
      </c>
      <c r="AK19" s="13">
        <v>82</v>
      </c>
      <c r="AL19" s="44">
        <f t="shared" si="9"/>
        <v>0</v>
      </c>
      <c r="AM19" s="45"/>
      <c r="AN19" s="57"/>
      <c r="AO19" s="72"/>
      <c r="AP19" s="72"/>
      <c r="AQ19" s="72"/>
      <c r="AR19" s="57"/>
      <c r="AS19" s="57"/>
      <c r="AT19" s="57"/>
    </row>
    <row r="20" spans="1:46" s="40" customFormat="1" ht="20.100000000000001" customHeight="1" x14ac:dyDescent="0.35">
      <c r="A20" s="47"/>
      <c r="B20" s="48" t="s">
        <v>43</v>
      </c>
      <c r="C20" s="49">
        <f t="shared" si="5"/>
        <v>11</v>
      </c>
      <c r="D20" s="50"/>
      <c r="E20" s="51"/>
      <c r="F20" s="52"/>
      <c r="G20" s="31" t="s">
        <v>44</v>
      </c>
      <c r="H20" s="34" t="str">
        <f t="shared" si="4"/>
        <v/>
      </c>
      <c r="I20" s="34" t="str">
        <f t="shared" si="4"/>
        <v/>
      </c>
      <c r="J20" s="71"/>
      <c r="K20" s="70" t="s">
        <v>45</v>
      </c>
      <c r="L20" s="55" t="s">
        <v>45</v>
      </c>
      <c r="M20" s="55" t="s">
        <v>45</v>
      </c>
      <c r="N20" s="55" t="s">
        <v>45</v>
      </c>
      <c r="O20" s="56">
        <f t="shared" si="0"/>
        <v>0</v>
      </c>
      <c r="P20" s="244"/>
      <c r="Q20" s="244"/>
      <c r="R20" s="244"/>
      <c r="S20" s="244"/>
      <c r="T20" s="244"/>
      <c r="U20" s="245"/>
      <c r="V20" s="258"/>
      <c r="W20" s="67"/>
      <c r="X20" s="57"/>
      <c r="Z20" s="40">
        <f t="shared" si="1"/>
        <v>0</v>
      </c>
      <c r="AA20" s="40">
        <f t="shared" si="2"/>
        <v>0</v>
      </c>
      <c r="AB20" s="40">
        <f t="shared" si="3"/>
        <v>0</v>
      </c>
      <c r="AC20" s="34" t="str">
        <f t="shared" si="6"/>
        <v/>
      </c>
      <c r="AD20" t="str">
        <f t="shared" si="7"/>
        <v/>
      </c>
      <c r="AE20" s="66"/>
      <c r="AF20" s="44"/>
      <c r="AG20" s="44"/>
      <c r="AH20" s="44" t="s">
        <v>54</v>
      </c>
      <c r="AI20" s="44">
        <v>96</v>
      </c>
      <c r="AJ20" s="63" t="str">
        <f>IF(AND(AI19&lt;$AE$11,$AE$11&lt;AI20),AH20,AJ21)</f>
        <v>-</v>
      </c>
      <c r="AK20" s="13">
        <v>102</v>
      </c>
      <c r="AL20" s="44">
        <f>IF(AH20=AJ20,AK20,AL21)</f>
        <v>0</v>
      </c>
      <c r="AM20" s="45"/>
      <c r="AN20" s="57"/>
      <c r="AO20" s="271" t="s">
        <v>55</v>
      </c>
      <c r="AP20" s="272"/>
      <c r="AQ20" s="272"/>
      <c r="AR20" s="272"/>
      <c r="AS20" s="272"/>
      <c r="AT20" s="273"/>
    </row>
    <row r="21" spans="1:46" s="40" customFormat="1" ht="20.100000000000001" customHeight="1" x14ac:dyDescent="0.35">
      <c r="A21" s="47"/>
      <c r="B21" s="48" t="s">
        <v>43</v>
      </c>
      <c r="C21" s="49">
        <f t="shared" si="5"/>
        <v>12</v>
      </c>
      <c r="D21" s="50"/>
      <c r="E21" s="51"/>
      <c r="F21" s="52"/>
      <c r="G21" s="31" t="s">
        <v>44</v>
      </c>
      <c r="H21" s="34" t="str">
        <f t="shared" si="4"/>
        <v/>
      </c>
      <c r="I21" s="34" t="str">
        <f t="shared" si="4"/>
        <v/>
      </c>
      <c r="J21" s="71"/>
      <c r="K21" s="70" t="s">
        <v>45</v>
      </c>
      <c r="L21" s="55" t="s">
        <v>45</v>
      </c>
      <c r="M21" s="55" t="s">
        <v>45</v>
      </c>
      <c r="N21" s="55" t="s">
        <v>45</v>
      </c>
      <c r="O21" s="56">
        <f t="shared" si="0"/>
        <v>0</v>
      </c>
      <c r="P21" s="244"/>
      <c r="Q21" s="244"/>
      <c r="R21" s="244"/>
      <c r="S21" s="244"/>
      <c r="T21" s="244"/>
      <c r="U21" s="245"/>
      <c r="V21" s="258"/>
      <c r="W21" s="67"/>
      <c r="X21" s="57"/>
      <c r="Z21" s="40">
        <f t="shared" si="1"/>
        <v>0</v>
      </c>
      <c r="AA21" s="40">
        <f t="shared" si="2"/>
        <v>0</v>
      </c>
      <c r="AB21" s="40">
        <f t="shared" si="3"/>
        <v>0</v>
      </c>
      <c r="AC21" s="34" t="str">
        <f t="shared" si="6"/>
        <v/>
      </c>
      <c r="AD21" t="str">
        <f t="shared" si="7"/>
        <v/>
      </c>
      <c r="AE21" s="66"/>
      <c r="AF21" s="44"/>
      <c r="AG21" s="44"/>
      <c r="AH21" s="44" t="s">
        <v>56</v>
      </c>
      <c r="AI21" s="44">
        <v>120</v>
      </c>
      <c r="AJ21" s="63" t="str">
        <f>IF(AND(AI20&lt;$AE$11,$AE$11&lt;AI21),AH21,AJ22)</f>
        <v>-</v>
      </c>
      <c r="AK21" s="13">
        <v>127</v>
      </c>
      <c r="AL21" s="44">
        <f t="shared" si="9"/>
        <v>0</v>
      </c>
      <c r="AM21" s="45"/>
      <c r="AN21" s="57"/>
      <c r="AO21" s="73" t="s">
        <v>57</v>
      </c>
      <c r="AP21" s="74"/>
      <c r="AQ21" s="74"/>
      <c r="AR21" s="75"/>
      <c r="AS21" s="76"/>
      <c r="AT21" s="77"/>
    </row>
    <row r="22" spans="1:46" s="40" customFormat="1" ht="20.100000000000001" customHeight="1" x14ac:dyDescent="0.35">
      <c r="A22" s="47"/>
      <c r="B22" s="48" t="s">
        <v>43</v>
      </c>
      <c r="C22" s="49">
        <f t="shared" si="5"/>
        <v>13</v>
      </c>
      <c r="D22" s="50"/>
      <c r="E22" s="51"/>
      <c r="F22" s="52"/>
      <c r="G22" s="31" t="s">
        <v>44</v>
      </c>
      <c r="H22" s="34" t="str">
        <f t="shared" si="4"/>
        <v/>
      </c>
      <c r="I22" s="34" t="str">
        <f t="shared" si="4"/>
        <v/>
      </c>
      <c r="J22" s="71"/>
      <c r="K22" s="70" t="s">
        <v>45</v>
      </c>
      <c r="L22" s="55" t="s">
        <v>45</v>
      </c>
      <c r="M22" s="55" t="s">
        <v>45</v>
      </c>
      <c r="N22" s="55" t="s">
        <v>45</v>
      </c>
      <c r="O22" s="56">
        <f t="shared" si="0"/>
        <v>0</v>
      </c>
      <c r="P22" s="244"/>
      <c r="Q22" s="244"/>
      <c r="R22" s="244"/>
      <c r="S22" s="244"/>
      <c r="T22" s="244"/>
      <c r="U22" s="245"/>
      <c r="V22" s="258"/>
      <c r="W22" s="67"/>
      <c r="X22" s="57"/>
      <c r="Z22" s="40">
        <f t="shared" si="1"/>
        <v>0</v>
      </c>
      <c r="AA22" s="40">
        <f t="shared" si="2"/>
        <v>0</v>
      </c>
      <c r="AB22" s="40">
        <f t="shared" si="3"/>
        <v>0</v>
      </c>
      <c r="AC22" s="34" t="str">
        <f t="shared" si="6"/>
        <v/>
      </c>
      <c r="AD22" t="str">
        <f t="shared" si="7"/>
        <v/>
      </c>
      <c r="AE22" s="66"/>
      <c r="AF22" s="44"/>
      <c r="AG22" s="44"/>
      <c r="AH22" s="44" t="s">
        <v>58</v>
      </c>
      <c r="AI22" s="44">
        <v>155</v>
      </c>
      <c r="AJ22" s="63" t="str">
        <f t="shared" si="8"/>
        <v>-</v>
      </c>
      <c r="AK22" s="13">
        <v>162</v>
      </c>
      <c r="AL22" s="44">
        <f t="shared" si="9"/>
        <v>0</v>
      </c>
      <c r="AM22" s="45"/>
      <c r="AN22" s="57"/>
      <c r="AO22" s="73" t="s">
        <v>59</v>
      </c>
      <c r="AP22" s="75"/>
      <c r="AQ22" s="75"/>
      <c r="AR22" s="75"/>
      <c r="AS22" s="75"/>
      <c r="AT22" s="77"/>
    </row>
    <row r="23" spans="1:46" s="40" customFormat="1" ht="20.100000000000001" customHeight="1" x14ac:dyDescent="0.35">
      <c r="A23" s="47"/>
      <c r="B23" s="48" t="s">
        <v>43</v>
      </c>
      <c r="C23" s="49">
        <f t="shared" si="5"/>
        <v>14</v>
      </c>
      <c r="D23" s="50"/>
      <c r="E23" s="51"/>
      <c r="F23" s="52"/>
      <c r="G23" s="31" t="s">
        <v>44</v>
      </c>
      <c r="H23" s="34" t="str">
        <f t="shared" si="4"/>
        <v/>
      </c>
      <c r="I23" s="34" t="str">
        <f t="shared" si="4"/>
        <v/>
      </c>
      <c r="J23" s="71"/>
      <c r="K23" s="70" t="s">
        <v>45</v>
      </c>
      <c r="L23" s="55" t="s">
        <v>45</v>
      </c>
      <c r="M23" s="55" t="s">
        <v>45</v>
      </c>
      <c r="N23" s="55" t="s">
        <v>45</v>
      </c>
      <c r="O23" s="56">
        <f t="shared" si="0"/>
        <v>0</v>
      </c>
      <c r="P23" s="259"/>
      <c r="Q23" s="244"/>
      <c r="R23" s="244"/>
      <c r="S23" s="244"/>
      <c r="T23" s="244"/>
      <c r="U23" s="245"/>
      <c r="V23" s="258"/>
      <c r="W23" s="67"/>
      <c r="X23" s="57"/>
      <c r="Z23" s="40">
        <f t="shared" si="1"/>
        <v>0</v>
      </c>
      <c r="AA23" s="40">
        <f t="shared" si="2"/>
        <v>0</v>
      </c>
      <c r="AB23" s="40">
        <f t="shared" si="3"/>
        <v>0</v>
      </c>
      <c r="AC23" s="34" t="str">
        <f t="shared" si="6"/>
        <v/>
      </c>
      <c r="AD23" t="str">
        <f t="shared" si="7"/>
        <v/>
      </c>
      <c r="AE23" s="66"/>
      <c r="AF23" s="44"/>
      <c r="AG23" s="44"/>
      <c r="AH23" s="44" t="s">
        <v>60</v>
      </c>
      <c r="AI23" s="44">
        <v>195</v>
      </c>
      <c r="AJ23" s="63" t="str">
        <f t="shared" si="8"/>
        <v>-</v>
      </c>
      <c r="AK23" s="13">
        <v>202</v>
      </c>
      <c r="AL23" s="44">
        <f t="shared" si="9"/>
        <v>0</v>
      </c>
      <c r="AM23" s="45"/>
      <c r="AN23" s="57"/>
      <c r="AO23" s="73" t="s">
        <v>61</v>
      </c>
      <c r="AP23" s="75"/>
      <c r="AQ23" s="75"/>
      <c r="AR23" s="75"/>
      <c r="AS23" s="75"/>
      <c r="AT23" s="77"/>
    </row>
    <row r="24" spans="1:46" s="40" customFormat="1" ht="20.100000000000001" customHeight="1" x14ac:dyDescent="0.35">
      <c r="A24" s="47"/>
      <c r="B24" s="48" t="s">
        <v>43</v>
      </c>
      <c r="C24" s="49">
        <f t="shared" si="5"/>
        <v>15</v>
      </c>
      <c r="D24" s="50"/>
      <c r="E24" s="51"/>
      <c r="F24" s="52"/>
      <c r="G24" s="31" t="s">
        <v>44</v>
      </c>
      <c r="H24" s="34" t="str">
        <f t="shared" si="4"/>
        <v/>
      </c>
      <c r="I24" s="34" t="str">
        <f t="shared" si="4"/>
        <v/>
      </c>
      <c r="J24" s="71"/>
      <c r="K24" s="70" t="s">
        <v>45</v>
      </c>
      <c r="L24" s="55" t="s">
        <v>45</v>
      </c>
      <c r="M24" s="55" t="s">
        <v>45</v>
      </c>
      <c r="N24" s="55" t="s">
        <v>45</v>
      </c>
      <c r="O24" s="56">
        <f t="shared" si="0"/>
        <v>0</v>
      </c>
      <c r="P24" s="244"/>
      <c r="Q24" s="244"/>
      <c r="R24" s="244"/>
      <c r="S24" s="244"/>
      <c r="T24" s="244"/>
      <c r="U24" s="245"/>
      <c r="V24" s="258"/>
      <c r="W24" s="67"/>
      <c r="X24" s="57"/>
      <c r="Z24" s="40">
        <f t="shared" si="1"/>
        <v>0</v>
      </c>
      <c r="AA24" s="40">
        <f t="shared" si="2"/>
        <v>0</v>
      </c>
      <c r="AB24" s="40">
        <f t="shared" si="3"/>
        <v>0</v>
      </c>
      <c r="AC24" s="34" t="str">
        <f t="shared" si="6"/>
        <v/>
      </c>
      <c r="AD24" t="str">
        <f t="shared" si="7"/>
        <v/>
      </c>
      <c r="AE24" s="66"/>
      <c r="AF24" s="44"/>
      <c r="AG24" s="44"/>
      <c r="AH24" s="44" t="s">
        <v>62</v>
      </c>
      <c r="AI24" s="44">
        <v>240</v>
      </c>
      <c r="AJ24" s="63" t="str">
        <f t="shared" si="8"/>
        <v>-</v>
      </c>
      <c r="AK24" s="13">
        <v>252</v>
      </c>
      <c r="AL24" s="44">
        <f t="shared" si="9"/>
        <v>0</v>
      </c>
      <c r="AM24" s="45"/>
      <c r="AN24" s="57"/>
      <c r="AO24" s="73" t="s">
        <v>63</v>
      </c>
      <c r="AP24" s="75"/>
      <c r="AQ24" s="75"/>
      <c r="AR24" s="75"/>
      <c r="AS24" s="75"/>
      <c r="AT24" s="77"/>
    </row>
    <row r="25" spans="1:46" s="40" customFormat="1" ht="20.100000000000001" customHeight="1" x14ac:dyDescent="0.35">
      <c r="A25" s="47"/>
      <c r="B25" s="48"/>
      <c r="C25" s="49">
        <f t="shared" si="5"/>
        <v>16</v>
      </c>
      <c r="D25" s="50"/>
      <c r="E25" s="51"/>
      <c r="F25" s="52"/>
      <c r="G25" s="31" t="s">
        <v>44</v>
      </c>
      <c r="H25" s="34" t="str">
        <f t="shared" si="4"/>
        <v/>
      </c>
      <c r="I25" s="34" t="str">
        <f t="shared" si="4"/>
        <v/>
      </c>
      <c r="J25" s="71"/>
      <c r="K25" s="70" t="s">
        <v>45</v>
      </c>
      <c r="L25" s="55" t="s">
        <v>45</v>
      </c>
      <c r="M25" s="55" t="s">
        <v>45</v>
      </c>
      <c r="N25" s="55" t="s">
        <v>45</v>
      </c>
      <c r="O25" s="56">
        <f t="shared" si="0"/>
        <v>0</v>
      </c>
      <c r="P25" s="244"/>
      <c r="Q25" s="244"/>
      <c r="R25" s="244"/>
      <c r="S25" s="244"/>
      <c r="T25" s="244"/>
      <c r="U25" s="245"/>
      <c r="V25" s="258"/>
      <c r="W25" s="67"/>
      <c r="X25" s="57"/>
      <c r="Z25" s="40">
        <f t="shared" si="1"/>
        <v>0</v>
      </c>
      <c r="AA25" s="40">
        <f t="shared" si="2"/>
        <v>0</v>
      </c>
      <c r="AB25" s="40">
        <f t="shared" si="3"/>
        <v>0</v>
      </c>
      <c r="AC25" s="34" t="str">
        <f t="shared" si="6"/>
        <v/>
      </c>
      <c r="AD25" t="str">
        <f t="shared" si="7"/>
        <v/>
      </c>
      <c r="AE25" s="66"/>
      <c r="AF25" s="44"/>
      <c r="AG25" s="44"/>
      <c r="AH25" s="44" t="s">
        <v>64</v>
      </c>
      <c r="AI25" s="44">
        <v>300</v>
      </c>
      <c r="AJ25" s="63" t="str">
        <f t="shared" si="8"/>
        <v>-</v>
      </c>
      <c r="AK25" s="13">
        <v>322</v>
      </c>
      <c r="AL25" s="44">
        <f t="shared" si="9"/>
        <v>0</v>
      </c>
      <c r="AM25" s="45"/>
      <c r="AN25" s="57"/>
      <c r="AO25" s="73" t="s">
        <v>65</v>
      </c>
      <c r="AP25" s="75"/>
      <c r="AQ25" s="75"/>
      <c r="AR25" s="75"/>
      <c r="AS25" s="78"/>
      <c r="AT25" s="77"/>
    </row>
    <row r="26" spans="1:46" s="40" customFormat="1" ht="20.100000000000001" customHeight="1" x14ac:dyDescent="0.35">
      <c r="A26" s="47"/>
      <c r="B26" s="48"/>
      <c r="C26" s="49">
        <f t="shared" si="5"/>
        <v>17</v>
      </c>
      <c r="D26" s="50"/>
      <c r="E26" s="51"/>
      <c r="F26" s="52"/>
      <c r="G26" s="31" t="s">
        <v>44</v>
      </c>
      <c r="H26" s="34" t="str">
        <f t="shared" si="4"/>
        <v/>
      </c>
      <c r="I26" s="34" t="str">
        <f t="shared" si="4"/>
        <v/>
      </c>
      <c r="J26" s="71"/>
      <c r="K26" s="70" t="s">
        <v>45</v>
      </c>
      <c r="L26" s="55" t="s">
        <v>45</v>
      </c>
      <c r="M26" s="55" t="s">
        <v>45</v>
      </c>
      <c r="N26" s="55" t="s">
        <v>45</v>
      </c>
      <c r="O26" s="56">
        <f t="shared" si="0"/>
        <v>0</v>
      </c>
      <c r="P26" s="244"/>
      <c r="Q26" s="244"/>
      <c r="R26" s="244"/>
      <c r="S26" s="244"/>
      <c r="T26" s="244"/>
      <c r="U26" s="245"/>
      <c r="V26" s="258"/>
      <c r="W26" s="67"/>
      <c r="X26" s="57"/>
      <c r="Z26" s="40">
        <f t="shared" si="1"/>
        <v>0</v>
      </c>
      <c r="AA26" s="40">
        <f t="shared" si="2"/>
        <v>0</v>
      </c>
      <c r="AB26" s="40">
        <f t="shared" si="3"/>
        <v>0</v>
      </c>
      <c r="AC26" s="34" t="str">
        <f t="shared" si="6"/>
        <v/>
      </c>
      <c r="AD26" t="str">
        <f t="shared" si="7"/>
        <v/>
      </c>
      <c r="AE26" s="66"/>
      <c r="AF26" s="44"/>
      <c r="AG26" s="44"/>
      <c r="AH26" s="44" t="s">
        <v>66</v>
      </c>
      <c r="AI26" s="44">
        <v>380</v>
      </c>
      <c r="AJ26" s="63" t="str">
        <f t="shared" si="8"/>
        <v>-</v>
      </c>
      <c r="AK26" s="13">
        <v>402</v>
      </c>
      <c r="AL26" s="44">
        <f t="shared" si="9"/>
        <v>0</v>
      </c>
      <c r="AM26" s="45"/>
      <c r="AN26" s="57"/>
      <c r="AO26" s="73" t="s">
        <v>67</v>
      </c>
      <c r="AP26" s="75"/>
      <c r="AQ26" s="75"/>
      <c r="AR26" s="75"/>
      <c r="AS26" s="78"/>
      <c r="AT26" s="77"/>
    </row>
    <row r="27" spans="1:46" s="40" customFormat="1" ht="20.100000000000001" customHeight="1" x14ac:dyDescent="0.35">
      <c r="A27" s="47"/>
      <c r="B27" s="48"/>
      <c r="C27" s="49">
        <f t="shared" si="5"/>
        <v>18</v>
      </c>
      <c r="D27" s="50"/>
      <c r="E27" s="51"/>
      <c r="F27" s="52"/>
      <c r="G27" s="31" t="s">
        <v>44</v>
      </c>
      <c r="H27" s="34" t="str">
        <f t="shared" si="4"/>
        <v/>
      </c>
      <c r="I27" s="34" t="str">
        <f t="shared" si="4"/>
        <v/>
      </c>
      <c r="J27" s="71"/>
      <c r="K27" s="70" t="s">
        <v>45</v>
      </c>
      <c r="L27" s="55" t="s">
        <v>45</v>
      </c>
      <c r="M27" s="55" t="s">
        <v>45</v>
      </c>
      <c r="N27" s="55" t="s">
        <v>45</v>
      </c>
      <c r="O27" s="56">
        <f t="shared" si="0"/>
        <v>0</v>
      </c>
      <c r="P27" s="259"/>
      <c r="Q27" s="244"/>
      <c r="R27" s="244"/>
      <c r="S27" s="244"/>
      <c r="T27" s="244"/>
      <c r="U27" s="245"/>
      <c r="V27" s="258"/>
      <c r="W27" s="67"/>
      <c r="X27" s="57"/>
      <c r="Z27" s="40">
        <f t="shared" si="1"/>
        <v>0</v>
      </c>
      <c r="AA27" s="40">
        <f t="shared" si="2"/>
        <v>0</v>
      </c>
      <c r="AB27" s="40">
        <f t="shared" si="3"/>
        <v>0</v>
      </c>
      <c r="AC27" s="34" t="str">
        <f t="shared" si="6"/>
        <v/>
      </c>
      <c r="AD27" t="str">
        <f t="shared" si="7"/>
        <v/>
      </c>
      <c r="AE27" s="66"/>
      <c r="AF27" s="44"/>
      <c r="AG27" s="44"/>
      <c r="AH27" s="44" t="s">
        <v>68</v>
      </c>
      <c r="AI27" s="44">
        <v>480</v>
      </c>
      <c r="AJ27" s="63" t="str">
        <f t="shared" si="8"/>
        <v>-</v>
      </c>
      <c r="AK27" s="13">
        <v>502</v>
      </c>
      <c r="AL27" s="44">
        <f t="shared" si="9"/>
        <v>0</v>
      </c>
      <c r="AM27" s="45"/>
      <c r="AN27" s="57"/>
      <c r="AO27" s="73" t="s">
        <v>69</v>
      </c>
      <c r="AP27" s="75"/>
      <c r="AQ27" s="75"/>
      <c r="AR27" s="75"/>
      <c r="AS27" s="78"/>
      <c r="AT27" s="77"/>
    </row>
    <row r="28" spans="1:46" s="40" customFormat="1" ht="20.100000000000001" customHeight="1" x14ac:dyDescent="0.35">
      <c r="A28" s="47"/>
      <c r="B28" s="48"/>
      <c r="C28" s="49">
        <f t="shared" si="5"/>
        <v>19</v>
      </c>
      <c r="D28" s="50"/>
      <c r="E28" s="51"/>
      <c r="F28" s="52"/>
      <c r="G28" s="31" t="s">
        <v>44</v>
      </c>
      <c r="H28" s="34" t="str">
        <f t="shared" si="4"/>
        <v/>
      </c>
      <c r="I28" s="34" t="str">
        <f t="shared" si="4"/>
        <v/>
      </c>
      <c r="J28" s="71"/>
      <c r="K28" s="70" t="s">
        <v>45</v>
      </c>
      <c r="L28" s="55" t="s">
        <v>45</v>
      </c>
      <c r="M28" s="55" t="s">
        <v>45</v>
      </c>
      <c r="N28" s="55" t="s">
        <v>45</v>
      </c>
      <c r="O28" s="56">
        <f t="shared" si="0"/>
        <v>0</v>
      </c>
      <c r="P28" s="244"/>
      <c r="Q28" s="244"/>
      <c r="R28" s="244"/>
      <c r="S28" s="244"/>
      <c r="T28" s="244"/>
      <c r="U28" s="245"/>
      <c r="V28" s="258"/>
      <c r="W28" s="67"/>
      <c r="X28" s="57"/>
      <c r="Z28" s="40">
        <f t="shared" si="1"/>
        <v>0</v>
      </c>
      <c r="AA28" s="40">
        <f t="shared" si="2"/>
        <v>0</v>
      </c>
      <c r="AB28" s="40">
        <f t="shared" si="3"/>
        <v>0</v>
      </c>
      <c r="AC28" s="34" t="str">
        <f t="shared" si="6"/>
        <v/>
      </c>
      <c r="AD28" t="str">
        <f t="shared" si="7"/>
        <v/>
      </c>
      <c r="AE28" s="66"/>
      <c r="AF28" s="44"/>
      <c r="AG28" s="44"/>
      <c r="AH28" s="44" t="s">
        <v>70</v>
      </c>
      <c r="AI28" s="44">
        <v>610</v>
      </c>
      <c r="AJ28" s="63" t="str">
        <f t="shared" si="8"/>
        <v>-</v>
      </c>
      <c r="AK28" s="13">
        <v>632</v>
      </c>
      <c r="AL28" s="44">
        <f t="shared" si="9"/>
        <v>0</v>
      </c>
      <c r="AM28" s="45"/>
      <c r="AN28" s="57"/>
      <c r="AO28" s="73" t="s">
        <v>71</v>
      </c>
      <c r="AP28" s="75"/>
      <c r="AQ28" s="75"/>
      <c r="AR28" s="78"/>
      <c r="AS28" s="78"/>
      <c r="AT28" s="77"/>
    </row>
    <row r="29" spans="1:46" s="40" customFormat="1" ht="20.100000000000001" customHeight="1" x14ac:dyDescent="0.35">
      <c r="A29" s="47"/>
      <c r="B29" s="48"/>
      <c r="C29" s="49">
        <f t="shared" si="5"/>
        <v>20</v>
      </c>
      <c r="D29" s="50"/>
      <c r="E29" s="51"/>
      <c r="F29" s="52"/>
      <c r="G29" s="31" t="s">
        <v>44</v>
      </c>
      <c r="H29" s="34" t="str">
        <f t="shared" si="4"/>
        <v/>
      </c>
      <c r="I29" s="34" t="str">
        <f t="shared" si="4"/>
        <v/>
      </c>
      <c r="J29" s="71"/>
      <c r="K29" s="70" t="s">
        <v>45</v>
      </c>
      <c r="L29" s="55" t="s">
        <v>45</v>
      </c>
      <c r="M29" s="55" t="s">
        <v>45</v>
      </c>
      <c r="N29" s="55" t="s">
        <v>45</v>
      </c>
      <c r="O29" s="56">
        <f t="shared" si="0"/>
        <v>0</v>
      </c>
      <c r="P29" s="244"/>
      <c r="Q29" s="244"/>
      <c r="R29" s="244"/>
      <c r="S29" s="244"/>
      <c r="T29" s="244"/>
      <c r="U29" s="245"/>
      <c r="V29" s="258"/>
      <c r="W29" s="67"/>
      <c r="X29" s="57"/>
      <c r="Z29" s="40">
        <f t="shared" si="1"/>
        <v>0</v>
      </c>
      <c r="AA29" s="40">
        <f t="shared" si="2"/>
        <v>0</v>
      </c>
      <c r="AB29" s="40">
        <f t="shared" si="3"/>
        <v>0</v>
      </c>
      <c r="AC29" s="34" t="str">
        <f t="shared" si="6"/>
        <v/>
      </c>
      <c r="AD29" t="str">
        <f t="shared" si="7"/>
        <v/>
      </c>
      <c r="AE29" s="66"/>
      <c r="AF29" s="44"/>
      <c r="AG29" s="44"/>
      <c r="AH29" s="44" t="s">
        <v>72</v>
      </c>
      <c r="AI29" s="44">
        <v>750</v>
      </c>
      <c r="AJ29" s="63" t="str">
        <f t="shared" si="8"/>
        <v>-</v>
      </c>
      <c r="AK29" s="13">
        <v>802</v>
      </c>
      <c r="AL29" s="44">
        <f t="shared" si="9"/>
        <v>0</v>
      </c>
      <c r="AM29" s="45"/>
      <c r="AN29" s="57"/>
      <c r="AO29" s="73" t="s">
        <v>73</v>
      </c>
      <c r="AP29" s="75"/>
      <c r="AQ29" s="75"/>
      <c r="AR29" s="76"/>
      <c r="AS29" s="76"/>
      <c r="AT29" s="77"/>
    </row>
    <row r="30" spans="1:46" s="40" customFormat="1" ht="20.100000000000001" customHeight="1" x14ac:dyDescent="0.35">
      <c r="A30" s="47"/>
      <c r="B30" s="48"/>
      <c r="C30" s="49">
        <f t="shared" si="5"/>
        <v>21</v>
      </c>
      <c r="D30" s="50"/>
      <c r="E30" s="51"/>
      <c r="F30" s="52"/>
      <c r="G30" s="31" t="s">
        <v>44</v>
      </c>
      <c r="H30" s="34" t="str">
        <f t="shared" si="4"/>
        <v/>
      </c>
      <c r="I30" s="34" t="str">
        <f t="shared" si="4"/>
        <v/>
      </c>
      <c r="J30" s="71"/>
      <c r="K30" s="70" t="s">
        <v>45</v>
      </c>
      <c r="L30" s="55" t="s">
        <v>45</v>
      </c>
      <c r="M30" s="55" t="s">
        <v>45</v>
      </c>
      <c r="N30" s="55" t="s">
        <v>45</v>
      </c>
      <c r="O30" s="56">
        <f t="shared" si="0"/>
        <v>0</v>
      </c>
      <c r="P30" s="244"/>
      <c r="Q30" s="244"/>
      <c r="R30" s="244"/>
      <c r="S30" s="244"/>
      <c r="T30" s="244"/>
      <c r="U30" s="245"/>
      <c r="V30" s="258"/>
      <c r="W30" s="67"/>
      <c r="X30" s="57"/>
      <c r="Z30" s="40">
        <f t="shared" si="1"/>
        <v>0</v>
      </c>
      <c r="AA30" s="40">
        <f t="shared" si="2"/>
        <v>0</v>
      </c>
      <c r="AB30" s="40">
        <f t="shared" si="3"/>
        <v>0</v>
      </c>
      <c r="AC30" s="34" t="str">
        <f t="shared" si="6"/>
        <v/>
      </c>
      <c r="AD30" t="str">
        <f t="shared" si="7"/>
        <v/>
      </c>
      <c r="AE30" s="66"/>
      <c r="AF30" s="44"/>
      <c r="AG30" s="44"/>
      <c r="AH30" s="44" t="s">
        <v>74</v>
      </c>
      <c r="AI30" s="44">
        <v>980</v>
      </c>
      <c r="AJ30" s="63" t="str">
        <f t="shared" si="8"/>
        <v>-</v>
      </c>
      <c r="AK30" s="13">
        <v>1002</v>
      </c>
      <c r="AL30" s="44">
        <f t="shared" si="9"/>
        <v>0</v>
      </c>
      <c r="AM30" s="45"/>
      <c r="AN30" s="57"/>
      <c r="AO30" s="73" t="s">
        <v>75</v>
      </c>
      <c r="AP30" s="75"/>
      <c r="AQ30" s="75"/>
      <c r="AR30" s="75"/>
      <c r="AS30" s="76"/>
      <c r="AT30" s="77"/>
    </row>
    <row r="31" spans="1:46" s="40" customFormat="1" ht="20.100000000000001" customHeight="1" x14ac:dyDescent="0.35">
      <c r="A31" s="47"/>
      <c r="B31" s="48"/>
      <c r="C31" s="49">
        <f t="shared" si="5"/>
        <v>22</v>
      </c>
      <c r="D31" s="50"/>
      <c r="E31" s="51"/>
      <c r="F31" s="52"/>
      <c r="G31" s="31" t="s">
        <v>44</v>
      </c>
      <c r="H31" s="34" t="str">
        <f t="shared" si="4"/>
        <v/>
      </c>
      <c r="I31" s="34" t="str">
        <f t="shared" si="4"/>
        <v/>
      </c>
      <c r="J31" s="71"/>
      <c r="K31" s="70" t="s">
        <v>45</v>
      </c>
      <c r="L31" s="55" t="s">
        <v>45</v>
      </c>
      <c r="M31" s="55" t="s">
        <v>45</v>
      </c>
      <c r="N31" s="55" t="s">
        <v>45</v>
      </c>
      <c r="O31" s="56">
        <f t="shared" si="0"/>
        <v>0</v>
      </c>
      <c r="P31" s="244"/>
      <c r="Q31" s="244"/>
      <c r="R31" s="244"/>
      <c r="S31" s="244"/>
      <c r="T31" s="244"/>
      <c r="U31" s="245"/>
      <c r="V31" s="258"/>
      <c r="W31" s="67"/>
      <c r="X31" s="57"/>
      <c r="Z31" s="40">
        <f t="shared" si="1"/>
        <v>0</v>
      </c>
      <c r="AA31" s="40">
        <f t="shared" si="2"/>
        <v>0</v>
      </c>
      <c r="AB31" s="40">
        <f t="shared" si="3"/>
        <v>0</v>
      </c>
      <c r="AC31" s="34" t="str">
        <f t="shared" si="6"/>
        <v/>
      </c>
      <c r="AD31" t="str">
        <f t="shared" si="7"/>
        <v/>
      </c>
      <c r="AE31" s="66"/>
      <c r="AF31" s="44"/>
      <c r="AG31" s="44"/>
      <c r="AH31" s="44" t="s">
        <v>76</v>
      </c>
      <c r="AI31" s="44"/>
      <c r="AJ31" s="63" t="str">
        <f>IF($AE$11&gt;AI30,AH31,"-")</f>
        <v>-</v>
      </c>
      <c r="AK31" s="13">
        <v>1252</v>
      </c>
      <c r="AL31" s="44">
        <f t="shared" si="9"/>
        <v>0</v>
      </c>
      <c r="AM31" s="45">
        <v>1</v>
      </c>
      <c r="AN31" s="57"/>
      <c r="AO31" s="73" t="s">
        <v>77</v>
      </c>
      <c r="AP31" s="75"/>
      <c r="AQ31" s="75"/>
      <c r="AR31" s="75"/>
      <c r="AS31" s="78"/>
      <c r="AT31" s="77"/>
    </row>
    <row r="32" spans="1:46" s="40" customFormat="1" ht="20.100000000000001" customHeight="1" thickBot="1" x14ac:dyDescent="0.4">
      <c r="A32" s="47"/>
      <c r="B32" s="48"/>
      <c r="C32" s="49">
        <f t="shared" si="5"/>
        <v>23</v>
      </c>
      <c r="D32" s="50"/>
      <c r="E32" s="51"/>
      <c r="F32" s="52"/>
      <c r="G32" s="31" t="s">
        <v>44</v>
      </c>
      <c r="H32" s="34" t="str">
        <f t="shared" si="4"/>
        <v/>
      </c>
      <c r="I32" s="34" t="str">
        <f t="shared" si="4"/>
        <v/>
      </c>
      <c r="J32" s="71"/>
      <c r="K32" s="70" t="s">
        <v>45</v>
      </c>
      <c r="L32" s="55" t="s">
        <v>45</v>
      </c>
      <c r="M32" s="55" t="s">
        <v>45</v>
      </c>
      <c r="N32" s="55" t="s">
        <v>45</v>
      </c>
      <c r="O32" s="56">
        <f t="shared" si="0"/>
        <v>0</v>
      </c>
      <c r="P32" s="244"/>
      <c r="Q32" s="244"/>
      <c r="R32" s="244"/>
      <c r="S32" s="244"/>
      <c r="T32" s="244"/>
      <c r="U32" s="245"/>
      <c r="V32" s="258"/>
      <c r="W32" s="67"/>
      <c r="X32" s="57"/>
      <c r="Z32" s="40">
        <f t="shared" si="1"/>
        <v>0</v>
      </c>
      <c r="AA32" s="40">
        <f t="shared" si="2"/>
        <v>0</v>
      </c>
      <c r="AB32" s="40">
        <f t="shared" si="3"/>
        <v>0</v>
      </c>
      <c r="AC32" s="34" t="str">
        <f t="shared" si="6"/>
        <v/>
      </c>
      <c r="AD32" t="str">
        <f t="shared" si="7"/>
        <v/>
      </c>
      <c r="AE32" s="79"/>
      <c r="AF32" s="80"/>
      <c r="AG32" s="80"/>
      <c r="AH32" s="80"/>
      <c r="AI32" s="80"/>
      <c r="AJ32" s="80"/>
      <c r="AK32" s="80"/>
      <c r="AL32" s="80"/>
      <c r="AM32" s="81"/>
      <c r="AN32" s="57"/>
      <c r="AO32" s="73" t="s">
        <v>78</v>
      </c>
      <c r="AP32" s="74"/>
      <c r="AQ32" s="74"/>
      <c r="AR32" s="78"/>
      <c r="AS32" s="78"/>
      <c r="AT32" s="77"/>
    </row>
    <row r="33" spans="1:47" s="40" customFormat="1" ht="20.100000000000001" customHeight="1" thickTop="1" x14ac:dyDescent="0.35">
      <c r="A33" s="47"/>
      <c r="B33" s="48"/>
      <c r="C33" s="49">
        <f t="shared" si="5"/>
        <v>24</v>
      </c>
      <c r="D33" s="50"/>
      <c r="E33" s="51"/>
      <c r="F33" s="52"/>
      <c r="G33" s="31" t="s">
        <v>44</v>
      </c>
      <c r="H33" s="34" t="str">
        <f t="shared" si="4"/>
        <v/>
      </c>
      <c r="I33" s="34" t="str">
        <f t="shared" si="4"/>
        <v/>
      </c>
      <c r="J33" s="71"/>
      <c r="K33" s="70" t="s">
        <v>45</v>
      </c>
      <c r="L33" s="55" t="s">
        <v>45</v>
      </c>
      <c r="M33" s="55" t="s">
        <v>45</v>
      </c>
      <c r="N33" s="55" t="s">
        <v>45</v>
      </c>
      <c r="O33" s="56">
        <f t="shared" si="0"/>
        <v>0</v>
      </c>
      <c r="P33" s="244"/>
      <c r="Q33" s="244"/>
      <c r="R33" s="244"/>
      <c r="S33" s="244"/>
      <c r="T33" s="244"/>
      <c r="U33" s="245"/>
      <c r="V33" s="82"/>
      <c r="W33" s="67"/>
      <c r="X33" s="57"/>
      <c r="Z33" s="40">
        <f t="shared" si="1"/>
        <v>0</v>
      </c>
      <c r="AA33" s="40">
        <f t="shared" si="2"/>
        <v>0</v>
      </c>
      <c r="AB33" s="40">
        <f t="shared" si="3"/>
        <v>0</v>
      </c>
      <c r="AC33" s="34" t="str">
        <f t="shared" si="6"/>
        <v/>
      </c>
      <c r="AD33" t="str">
        <f t="shared" si="7"/>
        <v/>
      </c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73" t="s">
        <v>79</v>
      </c>
      <c r="AP33" s="74"/>
      <c r="AQ33" s="74"/>
      <c r="AR33" s="78"/>
      <c r="AS33" s="78"/>
      <c r="AT33" s="77"/>
    </row>
    <row r="34" spans="1:47" s="40" customFormat="1" ht="20.100000000000001" customHeight="1" x14ac:dyDescent="0.35">
      <c r="A34" s="47"/>
      <c r="B34" s="48"/>
      <c r="C34" s="49">
        <f t="shared" si="5"/>
        <v>25</v>
      </c>
      <c r="D34" s="50"/>
      <c r="E34" s="51"/>
      <c r="F34" s="52"/>
      <c r="G34" s="31" t="s">
        <v>44</v>
      </c>
      <c r="H34" s="34" t="str">
        <f t="shared" si="4"/>
        <v/>
      </c>
      <c r="I34" s="34" t="str">
        <f t="shared" si="4"/>
        <v/>
      </c>
      <c r="J34" s="71"/>
      <c r="K34" s="70" t="s">
        <v>45</v>
      </c>
      <c r="L34" s="55" t="s">
        <v>45</v>
      </c>
      <c r="M34" s="55" t="s">
        <v>45</v>
      </c>
      <c r="N34" s="55" t="s">
        <v>45</v>
      </c>
      <c r="O34" s="56">
        <f t="shared" si="0"/>
        <v>0</v>
      </c>
      <c r="P34" s="244"/>
      <c r="Q34" s="244"/>
      <c r="R34" s="244"/>
      <c r="S34" s="244"/>
      <c r="T34" s="244"/>
      <c r="U34" s="245"/>
      <c r="V34" s="82"/>
      <c r="W34" s="67"/>
      <c r="X34" s="57"/>
      <c r="Z34" s="40">
        <f t="shared" si="1"/>
        <v>0</v>
      </c>
      <c r="AA34" s="40">
        <f t="shared" si="2"/>
        <v>0</v>
      </c>
      <c r="AB34" s="40">
        <f t="shared" si="3"/>
        <v>0</v>
      </c>
      <c r="AC34" s="34" t="str">
        <f t="shared" si="6"/>
        <v/>
      </c>
      <c r="AD34" t="str">
        <f t="shared" si="7"/>
        <v/>
      </c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73" t="s">
        <v>80</v>
      </c>
      <c r="AP34" s="74"/>
      <c r="AQ34" s="74"/>
      <c r="AR34" s="74"/>
      <c r="AS34" s="78"/>
      <c r="AT34" s="77"/>
    </row>
    <row r="35" spans="1:47" s="40" customFormat="1" ht="20.100000000000001" customHeight="1" x14ac:dyDescent="0.35">
      <c r="A35" s="47"/>
      <c r="B35" s="48"/>
      <c r="C35" s="49">
        <f t="shared" si="5"/>
        <v>26</v>
      </c>
      <c r="D35" s="50"/>
      <c r="E35" s="51"/>
      <c r="F35" s="52"/>
      <c r="G35" s="31" t="s">
        <v>44</v>
      </c>
      <c r="H35" s="34" t="str">
        <f t="shared" si="4"/>
        <v/>
      </c>
      <c r="I35" s="34" t="str">
        <f t="shared" si="4"/>
        <v/>
      </c>
      <c r="J35" s="71"/>
      <c r="K35" s="70" t="s">
        <v>45</v>
      </c>
      <c r="L35" s="55" t="s">
        <v>45</v>
      </c>
      <c r="M35" s="55" t="s">
        <v>45</v>
      </c>
      <c r="N35" s="55" t="s">
        <v>45</v>
      </c>
      <c r="O35" s="56">
        <f t="shared" si="0"/>
        <v>0</v>
      </c>
      <c r="P35" s="244"/>
      <c r="Q35" s="244"/>
      <c r="R35" s="244"/>
      <c r="S35" s="244"/>
      <c r="T35" s="244"/>
      <c r="U35" s="245"/>
      <c r="V35" s="83"/>
      <c r="W35" s="84"/>
      <c r="X35" s="57"/>
      <c r="Z35" s="40">
        <f t="shared" si="1"/>
        <v>0</v>
      </c>
      <c r="AA35" s="40">
        <f t="shared" si="2"/>
        <v>0</v>
      </c>
      <c r="AB35" s="40">
        <f t="shared" si="3"/>
        <v>0</v>
      </c>
      <c r="AC35" s="34" t="str">
        <f t="shared" si="6"/>
        <v/>
      </c>
      <c r="AD35" t="str">
        <f t="shared" si="7"/>
        <v/>
      </c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73" t="s">
        <v>81</v>
      </c>
      <c r="AP35" s="74"/>
      <c r="AQ35" s="74"/>
      <c r="AR35" s="74"/>
      <c r="AS35" s="74"/>
      <c r="AT35" s="77"/>
    </row>
    <row r="36" spans="1:47" s="40" customFormat="1" ht="20.100000000000001" customHeight="1" x14ac:dyDescent="0.35">
      <c r="A36" s="47"/>
      <c r="B36" s="48"/>
      <c r="C36" s="49">
        <f t="shared" si="5"/>
        <v>27</v>
      </c>
      <c r="D36" s="50"/>
      <c r="E36" s="51"/>
      <c r="F36" s="52"/>
      <c r="G36" s="31" t="s">
        <v>44</v>
      </c>
      <c r="H36" s="34" t="str">
        <f t="shared" si="4"/>
        <v/>
      </c>
      <c r="I36" s="34" t="str">
        <f t="shared" si="4"/>
        <v/>
      </c>
      <c r="J36" s="71"/>
      <c r="K36" s="70" t="s">
        <v>45</v>
      </c>
      <c r="L36" s="55" t="s">
        <v>45</v>
      </c>
      <c r="M36" s="55" t="s">
        <v>45</v>
      </c>
      <c r="N36" s="55" t="s">
        <v>45</v>
      </c>
      <c r="O36" s="56">
        <f t="shared" si="0"/>
        <v>0</v>
      </c>
      <c r="P36" s="244"/>
      <c r="Q36" s="244"/>
      <c r="R36" s="244"/>
      <c r="S36" s="244"/>
      <c r="T36" s="244"/>
      <c r="U36" s="245"/>
      <c r="V36" s="83"/>
      <c r="W36" s="84"/>
      <c r="X36" s="57"/>
      <c r="Z36" s="40">
        <f t="shared" si="1"/>
        <v>0</v>
      </c>
      <c r="AA36" s="40">
        <f t="shared" si="2"/>
        <v>0</v>
      </c>
      <c r="AB36" s="40">
        <f t="shared" si="3"/>
        <v>0</v>
      </c>
      <c r="AC36" s="34" t="str">
        <f t="shared" si="6"/>
        <v/>
      </c>
      <c r="AD36" t="str">
        <f t="shared" si="7"/>
        <v/>
      </c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85" t="s">
        <v>82</v>
      </c>
      <c r="AP36" s="86"/>
      <c r="AQ36" s="86"/>
      <c r="AR36" s="86"/>
      <c r="AS36" s="86"/>
      <c r="AT36" s="77"/>
    </row>
    <row r="37" spans="1:47" s="40" customFormat="1" ht="20.100000000000001" customHeight="1" x14ac:dyDescent="0.35">
      <c r="A37" s="47"/>
      <c r="B37" s="48"/>
      <c r="C37" s="49">
        <f t="shared" si="5"/>
        <v>28</v>
      </c>
      <c r="D37" s="50"/>
      <c r="E37" s="51"/>
      <c r="F37" s="52"/>
      <c r="G37" s="31" t="s">
        <v>44</v>
      </c>
      <c r="H37" s="34" t="str">
        <f t="shared" si="4"/>
        <v/>
      </c>
      <c r="I37" s="34" t="str">
        <f t="shared" si="4"/>
        <v/>
      </c>
      <c r="J37" s="71"/>
      <c r="K37" s="70" t="s">
        <v>45</v>
      </c>
      <c r="L37" s="55" t="s">
        <v>45</v>
      </c>
      <c r="M37" s="55" t="s">
        <v>45</v>
      </c>
      <c r="N37" s="55" t="s">
        <v>45</v>
      </c>
      <c r="O37" s="56">
        <f t="shared" si="0"/>
        <v>0</v>
      </c>
      <c r="P37" s="244"/>
      <c r="Q37" s="244"/>
      <c r="R37" s="244"/>
      <c r="S37" s="244"/>
      <c r="T37" s="244"/>
      <c r="U37" s="245"/>
      <c r="V37" s="83"/>
      <c r="W37" s="84"/>
      <c r="X37" s="57"/>
      <c r="Z37" s="40">
        <f t="shared" si="1"/>
        <v>0</v>
      </c>
      <c r="AA37" s="40">
        <f t="shared" si="2"/>
        <v>0</v>
      </c>
      <c r="AB37" s="40">
        <f t="shared" si="3"/>
        <v>0</v>
      </c>
      <c r="AC37" s="34" t="str">
        <f t="shared" si="6"/>
        <v/>
      </c>
      <c r="AD37" t="str">
        <f t="shared" si="7"/>
        <v/>
      </c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85" t="s">
        <v>83</v>
      </c>
      <c r="AP37" s="86"/>
      <c r="AQ37" s="86"/>
      <c r="AR37" s="86"/>
      <c r="AS37" s="86"/>
      <c r="AT37" s="77"/>
    </row>
    <row r="38" spans="1:47" s="40" customFormat="1" ht="20.100000000000001" customHeight="1" x14ac:dyDescent="0.35">
      <c r="A38" s="47"/>
      <c r="B38" s="48"/>
      <c r="C38" s="49">
        <f t="shared" si="5"/>
        <v>29</v>
      </c>
      <c r="D38" s="50"/>
      <c r="E38" s="51"/>
      <c r="F38" s="52"/>
      <c r="G38" s="31" t="s">
        <v>44</v>
      </c>
      <c r="H38" s="34" t="str">
        <f t="shared" si="4"/>
        <v/>
      </c>
      <c r="I38" s="34" t="str">
        <f t="shared" si="4"/>
        <v/>
      </c>
      <c r="J38" s="71"/>
      <c r="K38" s="70" t="s">
        <v>45</v>
      </c>
      <c r="L38" s="55" t="s">
        <v>45</v>
      </c>
      <c r="M38" s="55" t="s">
        <v>45</v>
      </c>
      <c r="N38" s="55" t="s">
        <v>45</v>
      </c>
      <c r="O38" s="56">
        <f t="shared" si="0"/>
        <v>0</v>
      </c>
      <c r="P38" s="244"/>
      <c r="Q38" s="244"/>
      <c r="R38" s="244"/>
      <c r="S38" s="244"/>
      <c r="T38" s="244"/>
      <c r="U38" s="245"/>
      <c r="V38" s="83"/>
      <c r="W38" s="84"/>
      <c r="X38" s="57"/>
      <c r="Z38" s="40">
        <f t="shared" si="1"/>
        <v>0</v>
      </c>
      <c r="AA38" s="40">
        <f t="shared" si="2"/>
        <v>0</v>
      </c>
      <c r="AB38" s="40">
        <f t="shared" si="3"/>
        <v>0</v>
      </c>
      <c r="AC38" s="34" t="str">
        <f t="shared" si="6"/>
        <v/>
      </c>
      <c r="AD38" t="str">
        <f t="shared" si="7"/>
        <v/>
      </c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73" t="s">
        <v>84</v>
      </c>
      <c r="AP38" s="87"/>
      <c r="AQ38" s="87"/>
      <c r="AR38" s="87"/>
      <c r="AS38" s="75"/>
      <c r="AT38" s="77"/>
    </row>
    <row r="39" spans="1:47" s="40" customFormat="1" ht="20.100000000000001" customHeight="1" x14ac:dyDescent="0.35">
      <c r="A39" s="47"/>
      <c r="B39" s="48"/>
      <c r="C39" s="49">
        <f>C38+1</f>
        <v>30</v>
      </c>
      <c r="D39" s="50"/>
      <c r="E39" s="51"/>
      <c r="F39" s="52"/>
      <c r="G39" s="31" t="s">
        <v>44</v>
      </c>
      <c r="H39" s="34" t="str">
        <f t="shared" si="4"/>
        <v/>
      </c>
      <c r="I39" s="34" t="str">
        <f t="shared" si="4"/>
        <v/>
      </c>
      <c r="J39" s="71"/>
      <c r="K39" s="70" t="s">
        <v>45</v>
      </c>
      <c r="L39" s="55" t="s">
        <v>45</v>
      </c>
      <c r="M39" s="55" t="s">
        <v>45</v>
      </c>
      <c r="N39" s="55" t="s">
        <v>45</v>
      </c>
      <c r="O39" s="56">
        <f t="shared" si="0"/>
        <v>0</v>
      </c>
      <c r="P39" s="244"/>
      <c r="Q39" s="244"/>
      <c r="R39" s="244"/>
      <c r="S39" s="244"/>
      <c r="T39" s="244"/>
      <c r="U39" s="245"/>
      <c r="V39" s="83"/>
      <c r="W39" s="84"/>
      <c r="X39" s="57"/>
      <c r="Z39" s="40">
        <f t="shared" si="1"/>
        <v>0</v>
      </c>
      <c r="AA39" s="40">
        <f t="shared" si="2"/>
        <v>0</v>
      </c>
      <c r="AB39" s="40">
        <f t="shared" si="3"/>
        <v>0</v>
      </c>
      <c r="AC39" s="34" t="str">
        <f t="shared" si="6"/>
        <v/>
      </c>
      <c r="AD39" t="str">
        <f t="shared" si="7"/>
        <v/>
      </c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73" t="s">
        <v>85</v>
      </c>
      <c r="AP39" s="75"/>
      <c r="AQ39" s="75"/>
      <c r="AR39" s="75"/>
      <c r="AS39" s="76"/>
      <c r="AT39" s="77"/>
      <c r="AU39" s="76"/>
    </row>
    <row r="40" spans="1:47" s="40" customFormat="1" ht="20.100000000000001" customHeight="1" thickBot="1" x14ac:dyDescent="0.4">
      <c r="A40" s="47"/>
      <c r="B40" s="48"/>
      <c r="C40" s="49">
        <f t="shared" si="5"/>
        <v>31</v>
      </c>
      <c r="D40" s="50"/>
      <c r="E40" s="51"/>
      <c r="F40" s="52"/>
      <c r="G40" s="31" t="s">
        <v>44</v>
      </c>
      <c r="H40" s="34" t="str">
        <f t="shared" si="4"/>
        <v/>
      </c>
      <c r="I40" s="34" t="str">
        <f t="shared" si="4"/>
        <v/>
      </c>
      <c r="J40" s="71"/>
      <c r="K40" s="70" t="s">
        <v>45</v>
      </c>
      <c r="L40" s="55" t="s">
        <v>45</v>
      </c>
      <c r="M40" s="55" t="s">
        <v>45</v>
      </c>
      <c r="N40" s="55" t="s">
        <v>45</v>
      </c>
      <c r="O40" s="56">
        <f t="shared" si="0"/>
        <v>0</v>
      </c>
      <c r="P40" s="244"/>
      <c r="Q40" s="244"/>
      <c r="R40" s="244"/>
      <c r="S40" s="244"/>
      <c r="T40" s="244"/>
      <c r="U40" s="245"/>
      <c r="V40" s="83"/>
      <c r="W40" s="84"/>
      <c r="X40" s="57"/>
      <c r="Z40" s="40">
        <f t="shared" si="1"/>
        <v>0</v>
      </c>
      <c r="AA40" s="40">
        <f t="shared" si="2"/>
        <v>0</v>
      </c>
      <c r="AB40" s="40">
        <f t="shared" si="3"/>
        <v>0</v>
      </c>
      <c r="AC40" s="34" t="str">
        <f t="shared" si="6"/>
        <v/>
      </c>
      <c r="AD40" t="str">
        <f t="shared" si="7"/>
        <v/>
      </c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88"/>
      <c r="AP40" s="89"/>
      <c r="AQ40" s="89"/>
      <c r="AR40" s="89"/>
      <c r="AS40" s="89"/>
      <c r="AT40" s="90"/>
      <c r="AU40" s="76"/>
    </row>
    <row r="41" spans="1:47" s="40" customFormat="1" ht="20.100000000000001" customHeight="1" x14ac:dyDescent="0.35">
      <c r="A41" s="47"/>
      <c r="B41" s="48"/>
      <c r="C41" s="49">
        <f t="shared" si="5"/>
        <v>32</v>
      </c>
      <c r="D41" s="50"/>
      <c r="E41" s="51"/>
      <c r="F41" s="52"/>
      <c r="G41" s="31" t="s">
        <v>44</v>
      </c>
      <c r="H41" s="34" t="str">
        <f t="shared" si="4"/>
        <v/>
      </c>
      <c r="I41" s="34" t="str">
        <f t="shared" si="4"/>
        <v/>
      </c>
      <c r="J41" s="71"/>
      <c r="K41" s="70" t="s">
        <v>45</v>
      </c>
      <c r="L41" s="55" t="s">
        <v>45</v>
      </c>
      <c r="M41" s="55" t="s">
        <v>45</v>
      </c>
      <c r="N41" s="55" t="s">
        <v>45</v>
      </c>
      <c r="O41" s="56">
        <f t="shared" si="0"/>
        <v>0</v>
      </c>
      <c r="P41" s="244"/>
      <c r="Q41" s="244"/>
      <c r="R41" s="244"/>
      <c r="S41" s="244"/>
      <c r="T41" s="244"/>
      <c r="U41" s="245"/>
      <c r="V41" s="83"/>
      <c r="W41" s="84"/>
      <c r="X41" s="57"/>
      <c r="Z41" s="40">
        <f t="shared" si="1"/>
        <v>0</v>
      </c>
      <c r="AA41" s="40">
        <f t="shared" si="2"/>
        <v>0</v>
      </c>
      <c r="AB41" s="40">
        <f t="shared" si="3"/>
        <v>0</v>
      </c>
      <c r="AC41" s="34" t="str">
        <f t="shared" si="6"/>
        <v/>
      </c>
      <c r="AD41" t="str">
        <f t="shared" si="7"/>
        <v/>
      </c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253"/>
      <c r="AP41" s="254"/>
      <c r="AQ41" s="254"/>
      <c r="AR41" s="254"/>
      <c r="AS41" s="91"/>
      <c r="AT41" s="86"/>
      <c r="AU41" s="76"/>
    </row>
    <row r="42" spans="1:47" s="40" customFormat="1" ht="20.100000000000001" customHeight="1" x14ac:dyDescent="0.35">
      <c r="A42" s="47"/>
      <c r="B42" s="48"/>
      <c r="C42" s="49">
        <f t="shared" si="5"/>
        <v>33</v>
      </c>
      <c r="D42" s="50"/>
      <c r="E42" s="51"/>
      <c r="F42" s="52"/>
      <c r="G42" s="31" t="s">
        <v>44</v>
      </c>
      <c r="H42" s="34" t="str">
        <f t="shared" si="4"/>
        <v/>
      </c>
      <c r="I42" s="34" t="str">
        <f t="shared" si="4"/>
        <v/>
      </c>
      <c r="J42" s="71"/>
      <c r="K42" s="70" t="s">
        <v>45</v>
      </c>
      <c r="L42" s="55" t="s">
        <v>45</v>
      </c>
      <c r="M42" s="55" t="s">
        <v>45</v>
      </c>
      <c r="N42" s="55" t="s">
        <v>45</v>
      </c>
      <c r="O42" s="56">
        <f t="shared" si="0"/>
        <v>0</v>
      </c>
      <c r="P42" s="244"/>
      <c r="Q42" s="244"/>
      <c r="R42" s="244"/>
      <c r="S42" s="244"/>
      <c r="T42" s="244"/>
      <c r="U42" s="245"/>
      <c r="V42" s="83"/>
      <c r="W42" s="84"/>
      <c r="X42" s="57"/>
      <c r="Z42" s="40">
        <f t="shared" si="1"/>
        <v>0</v>
      </c>
      <c r="AA42" s="40">
        <f t="shared" si="2"/>
        <v>0</v>
      </c>
      <c r="AB42" s="40">
        <f t="shared" si="3"/>
        <v>0</v>
      </c>
      <c r="AC42" s="34" t="str">
        <f t="shared" si="6"/>
        <v/>
      </c>
      <c r="AD42" t="str">
        <f t="shared" si="7"/>
        <v/>
      </c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T42" s="91"/>
      <c r="AU42" s="76"/>
    </row>
    <row r="43" spans="1:47" s="40" customFormat="1" ht="20.100000000000001" customHeight="1" x14ac:dyDescent="0.35">
      <c r="A43" s="47"/>
      <c r="B43" s="48"/>
      <c r="C43" s="49">
        <f t="shared" si="5"/>
        <v>34</v>
      </c>
      <c r="D43" s="50"/>
      <c r="E43" s="51"/>
      <c r="F43" s="52"/>
      <c r="G43" s="31" t="s">
        <v>44</v>
      </c>
      <c r="H43" s="34" t="str">
        <f t="shared" si="4"/>
        <v/>
      </c>
      <c r="I43" s="34" t="str">
        <f t="shared" si="4"/>
        <v/>
      </c>
      <c r="J43" s="71"/>
      <c r="K43" s="70" t="s">
        <v>45</v>
      </c>
      <c r="L43" s="55" t="s">
        <v>45</v>
      </c>
      <c r="M43" s="55" t="s">
        <v>45</v>
      </c>
      <c r="N43" s="55" t="s">
        <v>45</v>
      </c>
      <c r="O43" s="56">
        <f t="shared" si="0"/>
        <v>0</v>
      </c>
      <c r="P43" s="244"/>
      <c r="Q43" s="244"/>
      <c r="R43" s="244"/>
      <c r="S43" s="244"/>
      <c r="T43" s="244"/>
      <c r="U43" s="245"/>
      <c r="V43" s="83"/>
      <c r="W43" s="84"/>
      <c r="X43" s="57"/>
      <c r="Z43" s="40">
        <f t="shared" si="1"/>
        <v>0</v>
      </c>
      <c r="AA43" s="40">
        <f t="shared" si="2"/>
        <v>0</v>
      </c>
      <c r="AB43" s="40">
        <f t="shared" si="3"/>
        <v>0</v>
      </c>
      <c r="AC43" s="34" t="str">
        <f t="shared" si="6"/>
        <v/>
      </c>
      <c r="AD43" t="str">
        <f t="shared" si="7"/>
        <v/>
      </c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</row>
    <row r="44" spans="1:47" s="40" customFormat="1" ht="20.100000000000001" customHeight="1" x14ac:dyDescent="0.35">
      <c r="A44" s="47"/>
      <c r="B44" s="48"/>
      <c r="C44" s="49">
        <f t="shared" si="5"/>
        <v>35</v>
      </c>
      <c r="D44" s="50"/>
      <c r="E44" s="51"/>
      <c r="F44" s="52"/>
      <c r="G44" s="31" t="s">
        <v>44</v>
      </c>
      <c r="H44" s="34" t="str">
        <f t="shared" si="4"/>
        <v/>
      </c>
      <c r="I44" s="34" t="str">
        <f t="shared" si="4"/>
        <v/>
      </c>
      <c r="J44" s="71"/>
      <c r="K44" s="70" t="s">
        <v>45</v>
      </c>
      <c r="L44" s="55" t="s">
        <v>45</v>
      </c>
      <c r="M44" s="55" t="s">
        <v>45</v>
      </c>
      <c r="N44" s="55" t="s">
        <v>45</v>
      </c>
      <c r="O44" s="56">
        <f t="shared" si="0"/>
        <v>0</v>
      </c>
      <c r="P44" s="244"/>
      <c r="Q44" s="244"/>
      <c r="R44" s="244"/>
      <c r="S44" s="244"/>
      <c r="T44" s="244"/>
      <c r="U44" s="245"/>
      <c r="V44" s="83"/>
      <c r="W44" s="84"/>
      <c r="X44" s="57"/>
      <c r="Z44" s="40">
        <f t="shared" si="1"/>
        <v>0</v>
      </c>
      <c r="AA44" s="40">
        <f t="shared" si="2"/>
        <v>0</v>
      </c>
      <c r="AB44" s="40">
        <f t="shared" si="3"/>
        <v>0</v>
      </c>
      <c r="AC44" s="34" t="str">
        <f t="shared" si="6"/>
        <v/>
      </c>
      <c r="AD44" t="str">
        <f t="shared" si="7"/>
        <v/>
      </c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</row>
    <row r="45" spans="1:47" s="40" customFormat="1" ht="20.100000000000001" customHeight="1" x14ac:dyDescent="0.35">
      <c r="A45" s="47"/>
      <c r="B45" s="48"/>
      <c r="C45" s="49">
        <f t="shared" si="5"/>
        <v>36</v>
      </c>
      <c r="D45" s="50"/>
      <c r="E45" s="51"/>
      <c r="F45" s="52"/>
      <c r="G45" s="31" t="s">
        <v>44</v>
      </c>
      <c r="H45" s="34" t="str">
        <f t="shared" si="4"/>
        <v/>
      </c>
      <c r="I45" s="34" t="str">
        <f t="shared" si="4"/>
        <v/>
      </c>
      <c r="J45" s="71"/>
      <c r="K45" s="70" t="s">
        <v>45</v>
      </c>
      <c r="L45" s="55" t="s">
        <v>45</v>
      </c>
      <c r="M45" s="55" t="s">
        <v>45</v>
      </c>
      <c r="N45" s="55" t="s">
        <v>45</v>
      </c>
      <c r="O45" s="56">
        <f t="shared" si="0"/>
        <v>0</v>
      </c>
      <c r="P45" s="244"/>
      <c r="Q45" s="244"/>
      <c r="R45" s="244"/>
      <c r="S45" s="244"/>
      <c r="T45" s="244"/>
      <c r="U45" s="245"/>
      <c r="V45" s="83"/>
      <c r="W45" s="84"/>
      <c r="X45" s="57"/>
      <c r="Z45" s="40">
        <f t="shared" si="1"/>
        <v>0</v>
      </c>
      <c r="AA45" s="40">
        <f t="shared" si="2"/>
        <v>0</v>
      </c>
      <c r="AB45" s="40">
        <f t="shared" si="3"/>
        <v>0</v>
      </c>
      <c r="AC45" s="34" t="str">
        <f t="shared" si="6"/>
        <v/>
      </c>
      <c r="AD45" t="str">
        <f t="shared" si="7"/>
        <v/>
      </c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</row>
    <row r="46" spans="1:47" s="40" customFormat="1" ht="20.100000000000001" customHeight="1" x14ac:dyDescent="0.35">
      <c r="A46" s="47"/>
      <c r="B46" s="48"/>
      <c r="C46" s="49">
        <f t="shared" si="5"/>
        <v>37</v>
      </c>
      <c r="D46" s="50"/>
      <c r="E46" s="51"/>
      <c r="F46" s="52"/>
      <c r="G46" s="31" t="s">
        <v>44</v>
      </c>
      <c r="H46" s="34" t="str">
        <f t="shared" si="4"/>
        <v/>
      </c>
      <c r="I46" s="34" t="str">
        <f t="shared" si="4"/>
        <v/>
      </c>
      <c r="J46" s="71"/>
      <c r="K46" s="70" t="s">
        <v>45</v>
      </c>
      <c r="L46" s="55" t="s">
        <v>45</v>
      </c>
      <c r="M46" s="55" t="s">
        <v>45</v>
      </c>
      <c r="N46" s="55" t="s">
        <v>45</v>
      </c>
      <c r="O46" s="56">
        <f t="shared" si="0"/>
        <v>0</v>
      </c>
      <c r="P46" s="244"/>
      <c r="Q46" s="244"/>
      <c r="R46" s="244"/>
      <c r="S46" s="244"/>
      <c r="T46" s="244"/>
      <c r="U46" s="245"/>
      <c r="V46" s="83"/>
      <c r="W46" s="84"/>
      <c r="X46" s="57"/>
      <c r="Z46" s="40">
        <f t="shared" si="1"/>
        <v>0</v>
      </c>
      <c r="AA46" s="40">
        <f t="shared" si="2"/>
        <v>0</v>
      </c>
      <c r="AB46" s="40">
        <f t="shared" si="3"/>
        <v>0</v>
      </c>
      <c r="AC46" s="34" t="str">
        <f t="shared" si="6"/>
        <v/>
      </c>
      <c r="AD46" t="str">
        <f t="shared" si="7"/>
        <v/>
      </c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</row>
    <row r="47" spans="1:47" s="40" customFormat="1" ht="20.100000000000001" customHeight="1" x14ac:dyDescent="0.35">
      <c r="A47" s="47"/>
      <c r="B47" s="48"/>
      <c r="C47" s="49">
        <f t="shared" si="5"/>
        <v>38</v>
      </c>
      <c r="D47" s="50"/>
      <c r="E47" s="51"/>
      <c r="F47" s="52"/>
      <c r="G47" s="31" t="s">
        <v>44</v>
      </c>
      <c r="H47" s="34" t="str">
        <f t="shared" si="4"/>
        <v/>
      </c>
      <c r="I47" s="34" t="str">
        <f t="shared" si="4"/>
        <v/>
      </c>
      <c r="J47" s="71"/>
      <c r="K47" s="70" t="s">
        <v>45</v>
      </c>
      <c r="L47" s="55" t="s">
        <v>45</v>
      </c>
      <c r="M47" s="55" t="s">
        <v>45</v>
      </c>
      <c r="N47" s="55" t="s">
        <v>45</v>
      </c>
      <c r="O47" s="56">
        <f t="shared" si="0"/>
        <v>0</v>
      </c>
      <c r="P47" s="244"/>
      <c r="Q47" s="244"/>
      <c r="R47" s="244"/>
      <c r="S47" s="244"/>
      <c r="T47" s="244"/>
      <c r="U47" s="245"/>
      <c r="V47" s="83"/>
      <c r="W47" s="84"/>
      <c r="X47" s="57"/>
      <c r="Z47" s="40">
        <f t="shared" si="1"/>
        <v>0</v>
      </c>
      <c r="AA47" s="40">
        <f t="shared" si="2"/>
        <v>0</v>
      </c>
      <c r="AB47" s="40">
        <f t="shared" si="3"/>
        <v>0</v>
      </c>
      <c r="AC47" s="34" t="str">
        <f t="shared" si="6"/>
        <v/>
      </c>
      <c r="AD47" t="str">
        <f t="shared" si="7"/>
        <v/>
      </c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</row>
    <row r="48" spans="1:47" s="40" customFormat="1" ht="20.100000000000001" customHeight="1" x14ac:dyDescent="0.35">
      <c r="A48" s="47"/>
      <c r="B48" s="48"/>
      <c r="C48" s="49">
        <f t="shared" si="5"/>
        <v>39</v>
      </c>
      <c r="D48" s="50"/>
      <c r="E48" s="51"/>
      <c r="F48" s="52"/>
      <c r="G48" s="31" t="s">
        <v>44</v>
      </c>
      <c r="H48" s="34" t="str">
        <f t="shared" si="4"/>
        <v/>
      </c>
      <c r="I48" s="34" t="str">
        <f t="shared" si="4"/>
        <v/>
      </c>
      <c r="J48" s="71"/>
      <c r="K48" s="70" t="s">
        <v>45</v>
      </c>
      <c r="L48" s="55" t="s">
        <v>45</v>
      </c>
      <c r="M48" s="55" t="s">
        <v>45</v>
      </c>
      <c r="N48" s="55" t="s">
        <v>45</v>
      </c>
      <c r="O48" s="56">
        <f t="shared" si="0"/>
        <v>0</v>
      </c>
      <c r="P48" s="244"/>
      <c r="Q48" s="244"/>
      <c r="R48" s="244"/>
      <c r="S48" s="244"/>
      <c r="T48" s="244"/>
      <c r="U48" s="245"/>
      <c r="V48" s="83"/>
      <c r="W48" s="84"/>
      <c r="X48" s="57"/>
      <c r="Z48" s="40">
        <f t="shared" si="1"/>
        <v>0</v>
      </c>
      <c r="AA48" s="40">
        <f t="shared" si="2"/>
        <v>0</v>
      </c>
      <c r="AB48" s="40">
        <f t="shared" si="3"/>
        <v>0</v>
      </c>
      <c r="AC48" s="34" t="str">
        <f t="shared" si="6"/>
        <v/>
      </c>
      <c r="AD48" t="str">
        <f t="shared" si="7"/>
        <v/>
      </c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</row>
    <row r="49" spans="1:41" s="40" customFormat="1" ht="20.100000000000001" customHeight="1" x14ac:dyDescent="0.35">
      <c r="A49" s="47"/>
      <c r="B49" s="48"/>
      <c r="C49" s="49">
        <f t="shared" si="5"/>
        <v>40</v>
      </c>
      <c r="D49" s="50"/>
      <c r="E49" s="51"/>
      <c r="F49" s="52"/>
      <c r="G49" s="31" t="s">
        <v>44</v>
      </c>
      <c r="H49" s="34" t="str">
        <f t="shared" si="4"/>
        <v/>
      </c>
      <c r="I49" s="34" t="str">
        <f t="shared" si="4"/>
        <v/>
      </c>
      <c r="J49" s="71"/>
      <c r="K49" s="70" t="s">
        <v>45</v>
      </c>
      <c r="L49" s="55" t="s">
        <v>45</v>
      </c>
      <c r="M49" s="55" t="s">
        <v>45</v>
      </c>
      <c r="N49" s="55" t="s">
        <v>45</v>
      </c>
      <c r="O49" s="56">
        <f t="shared" si="0"/>
        <v>0</v>
      </c>
      <c r="P49" s="244"/>
      <c r="Q49" s="244"/>
      <c r="R49" s="244"/>
      <c r="S49" s="244"/>
      <c r="T49" s="244"/>
      <c r="U49" s="245"/>
      <c r="V49" s="83"/>
      <c r="W49" s="84"/>
      <c r="X49" s="57"/>
      <c r="Z49" s="40">
        <f t="shared" si="1"/>
        <v>0</v>
      </c>
      <c r="AA49" s="40">
        <f t="shared" si="2"/>
        <v>0</v>
      </c>
      <c r="AB49" s="40">
        <f t="shared" si="3"/>
        <v>0</v>
      </c>
      <c r="AC49" s="34" t="str">
        <f t="shared" si="6"/>
        <v/>
      </c>
      <c r="AD49" t="str">
        <f t="shared" si="7"/>
        <v/>
      </c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</row>
    <row r="50" spans="1:41" s="40" customFormat="1" ht="20.100000000000001" customHeight="1" x14ac:dyDescent="0.35">
      <c r="A50" s="47"/>
      <c r="B50" s="48"/>
      <c r="C50" s="49">
        <f t="shared" si="5"/>
        <v>41</v>
      </c>
      <c r="D50" s="50"/>
      <c r="E50" s="51"/>
      <c r="F50" s="52"/>
      <c r="G50" s="31" t="s">
        <v>44</v>
      </c>
      <c r="H50" s="34" t="str">
        <f t="shared" si="4"/>
        <v/>
      </c>
      <c r="I50" s="34" t="str">
        <f t="shared" si="4"/>
        <v/>
      </c>
      <c r="J50" s="71"/>
      <c r="K50" s="70" t="s">
        <v>45</v>
      </c>
      <c r="L50" s="55" t="s">
        <v>45</v>
      </c>
      <c r="M50" s="55" t="s">
        <v>45</v>
      </c>
      <c r="N50" s="55" t="s">
        <v>45</v>
      </c>
      <c r="O50" s="56">
        <f t="shared" si="0"/>
        <v>0</v>
      </c>
      <c r="P50" s="244"/>
      <c r="Q50" s="244"/>
      <c r="R50" s="244"/>
      <c r="S50" s="244"/>
      <c r="T50" s="244"/>
      <c r="U50" s="245"/>
      <c r="V50" s="83"/>
      <c r="W50" s="84"/>
      <c r="X50" s="57"/>
      <c r="Z50" s="40">
        <f t="shared" si="1"/>
        <v>0</v>
      </c>
      <c r="AA50" s="40">
        <f t="shared" si="2"/>
        <v>0</v>
      </c>
      <c r="AB50" s="40">
        <f t="shared" si="3"/>
        <v>0</v>
      </c>
      <c r="AC50" s="34" t="str">
        <f t="shared" si="6"/>
        <v/>
      </c>
      <c r="AD50" t="str">
        <f t="shared" si="7"/>
        <v/>
      </c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</row>
    <row r="51" spans="1:41" s="40" customFormat="1" ht="20.100000000000001" customHeight="1" x14ac:dyDescent="0.35">
      <c r="A51" s="47"/>
      <c r="B51" s="48"/>
      <c r="C51" s="49">
        <f t="shared" si="5"/>
        <v>42</v>
      </c>
      <c r="D51" s="50"/>
      <c r="E51" s="51"/>
      <c r="F51" s="52"/>
      <c r="G51" s="31" t="s">
        <v>44</v>
      </c>
      <c r="H51" s="34" t="str">
        <f t="shared" si="4"/>
        <v/>
      </c>
      <c r="I51" s="34" t="str">
        <f t="shared" si="4"/>
        <v/>
      </c>
      <c r="J51" s="71"/>
      <c r="K51" s="70" t="s">
        <v>45</v>
      </c>
      <c r="L51" s="55" t="s">
        <v>45</v>
      </c>
      <c r="M51" s="55" t="s">
        <v>45</v>
      </c>
      <c r="N51" s="55" t="s">
        <v>45</v>
      </c>
      <c r="O51" s="56">
        <f t="shared" si="0"/>
        <v>0</v>
      </c>
      <c r="P51" s="244"/>
      <c r="Q51" s="244"/>
      <c r="R51" s="244"/>
      <c r="S51" s="244"/>
      <c r="T51" s="244"/>
      <c r="U51" s="245"/>
      <c r="V51" s="83"/>
      <c r="W51" s="84"/>
      <c r="X51" s="57"/>
      <c r="Z51" s="40">
        <f t="shared" si="1"/>
        <v>0</v>
      </c>
      <c r="AA51" s="40">
        <f t="shared" si="2"/>
        <v>0</v>
      </c>
      <c r="AB51" s="40">
        <f t="shared" si="3"/>
        <v>0</v>
      </c>
      <c r="AC51" s="34" t="str">
        <f t="shared" si="6"/>
        <v/>
      </c>
      <c r="AD51" t="str">
        <f t="shared" si="7"/>
        <v/>
      </c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</row>
    <row r="52" spans="1:41" s="40" customFormat="1" ht="20.100000000000001" customHeight="1" x14ac:dyDescent="0.35">
      <c r="A52" s="47"/>
      <c r="B52" s="48"/>
      <c r="C52" s="49">
        <f t="shared" si="5"/>
        <v>43</v>
      </c>
      <c r="D52" s="50"/>
      <c r="E52" s="51"/>
      <c r="F52" s="52"/>
      <c r="G52" s="31" t="s">
        <v>44</v>
      </c>
      <c r="H52" s="34" t="str">
        <f t="shared" si="4"/>
        <v/>
      </c>
      <c r="I52" s="34" t="str">
        <f t="shared" si="4"/>
        <v/>
      </c>
      <c r="J52" s="71"/>
      <c r="K52" s="70" t="s">
        <v>45</v>
      </c>
      <c r="L52" s="55" t="s">
        <v>45</v>
      </c>
      <c r="M52" s="55" t="s">
        <v>45</v>
      </c>
      <c r="N52" s="55" t="s">
        <v>45</v>
      </c>
      <c r="O52" s="56">
        <f t="shared" si="0"/>
        <v>0</v>
      </c>
      <c r="P52" s="244"/>
      <c r="Q52" s="244"/>
      <c r="R52" s="244"/>
      <c r="S52" s="244"/>
      <c r="T52" s="244"/>
      <c r="U52" s="245"/>
      <c r="V52" s="83"/>
      <c r="W52" s="84"/>
      <c r="X52" s="57"/>
      <c r="Z52" s="40">
        <f t="shared" si="1"/>
        <v>0</v>
      </c>
      <c r="AA52" s="40">
        <f t="shared" si="2"/>
        <v>0</v>
      </c>
      <c r="AB52" s="40">
        <f t="shared" si="3"/>
        <v>0</v>
      </c>
      <c r="AC52" s="34" t="str">
        <f t="shared" si="6"/>
        <v/>
      </c>
      <c r="AD52" t="str">
        <f t="shared" si="7"/>
        <v/>
      </c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</row>
    <row r="53" spans="1:41" s="40" customFormat="1" ht="20.100000000000001" customHeight="1" x14ac:dyDescent="0.35">
      <c r="A53" s="47"/>
      <c r="B53" s="48"/>
      <c r="C53" s="49">
        <f t="shared" si="5"/>
        <v>44</v>
      </c>
      <c r="D53" s="50"/>
      <c r="E53" s="51"/>
      <c r="F53" s="52"/>
      <c r="G53" s="31" t="s">
        <v>44</v>
      </c>
      <c r="H53" s="34" t="str">
        <f t="shared" si="4"/>
        <v/>
      </c>
      <c r="I53" s="34" t="str">
        <f t="shared" si="4"/>
        <v/>
      </c>
      <c r="J53" s="71"/>
      <c r="K53" s="70" t="s">
        <v>45</v>
      </c>
      <c r="L53" s="55" t="s">
        <v>45</v>
      </c>
      <c r="M53" s="55" t="s">
        <v>45</v>
      </c>
      <c r="N53" s="55" t="s">
        <v>45</v>
      </c>
      <c r="O53" s="56">
        <f t="shared" si="0"/>
        <v>0</v>
      </c>
      <c r="P53" s="244"/>
      <c r="Q53" s="244"/>
      <c r="R53" s="244"/>
      <c r="S53" s="244"/>
      <c r="T53" s="244"/>
      <c r="U53" s="245"/>
      <c r="V53" s="83"/>
      <c r="W53" s="84"/>
      <c r="X53" s="57"/>
      <c r="Z53" s="40">
        <f t="shared" si="1"/>
        <v>0</v>
      </c>
      <c r="AA53" s="40">
        <f t="shared" si="2"/>
        <v>0</v>
      </c>
      <c r="AB53" s="40">
        <f t="shared" si="3"/>
        <v>0</v>
      </c>
      <c r="AC53" s="34" t="str">
        <f t="shared" si="6"/>
        <v/>
      </c>
      <c r="AD53" t="str">
        <f t="shared" si="7"/>
        <v/>
      </c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</row>
    <row r="54" spans="1:41" s="40" customFormat="1" ht="20.100000000000001" customHeight="1" x14ac:dyDescent="0.35">
      <c r="A54" s="47"/>
      <c r="B54" s="48"/>
      <c r="C54" s="49">
        <f t="shared" si="5"/>
        <v>45</v>
      </c>
      <c r="D54" s="50"/>
      <c r="E54" s="51"/>
      <c r="F54" s="52"/>
      <c r="G54" s="31" t="s">
        <v>44</v>
      </c>
      <c r="H54" s="34" t="str">
        <f t="shared" si="4"/>
        <v/>
      </c>
      <c r="I54" s="34" t="str">
        <f t="shared" si="4"/>
        <v/>
      </c>
      <c r="J54" s="71"/>
      <c r="K54" s="70" t="s">
        <v>45</v>
      </c>
      <c r="L54" s="55" t="s">
        <v>45</v>
      </c>
      <c r="M54" s="55" t="s">
        <v>45</v>
      </c>
      <c r="N54" s="55" t="s">
        <v>45</v>
      </c>
      <c r="O54" s="56">
        <f t="shared" si="0"/>
        <v>0</v>
      </c>
      <c r="P54" s="244"/>
      <c r="Q54" s="244"/>
      <c r="R54" s="244"/>
      <c r="S54" s="244"/>
      <c r="T54" s="244"/>
      <c r="U54" s="245"/>
      <c r="V54" s="83"/>
      <c r="W54" s="84"/>
      <c r="X54" s="57"/>
      <c r="Z54" s="40">
        <f t="shared" si="1"/>
        <v>0</v>
      </c>
      <c r="AA54" s="40">
        <f t="shared" si="2"/>
        <v>0</v>
      </c>
      <c r="AB54" s="40">
        <f t="shared" si="3"/>
        <v>0</v>
      </c>
      <c r="AC54" s="34" t="str">
        <f t="shared" si="6"/>
        <v/>
      </c>
      <c r="AD54" t="str">
        <f t="shared" si="7"/>
        <v/>
      </c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</row>
    <row r="55" spans="1:41" s="40" customFormat="1" ht="20.100000000000001" customHeight="1" x14ac:dyDescent="0.35">
      <c r="A55" s="47"/>
      <c r="B55" s="48"/>
      <c r="C55" s="49">
        <f t="shared" si="5"/>
        <v>46</v>
      </c>
      <c r="D55" s="50"/>
      <c r="E55" s="51"/>
      <c r="F55" s="52"/>
      <c r="G55" s="31" t="s">
        <v>44</v>
      </c>
      <c r="H55" s="34" t="str">
        <f t="shared" si="4"/>
        <v/>
      </c>
      <c r="I55" s="34" t="str">
        <f t="shared" si="4"/>
        <v/>
      </c>
      <c r="J55" s="71"/>
      <c r="K55" s="70" t="s">
        <v>45</v>
      </c>
      <c r="L55" s="55" t="s">
        <v>45</v>
      </c>
      <c r="M55" s="55" t="s">
        <v>45</v>
      </c>
      <c r="N55" s="55" t="s">
        <v>45</v>
      </c>
      <c r="O55" s="56">
        <f t="shared" si="0"/>
        <v>0</v>
      </c>
      <c r="P55" s="244"/>
      <c r="Q55" s="244"/>
      <c r="R55" s="244"/>
      <c r="S55" s="244"/>
      <c r="T55" s="244"/>
      <c r="U55" s="245"/>
      <c r="V55" s="83"/>
      <c r="W55" s="84"/>
      <c r="X55" s="57"/>
      <c r="Z55" s="40">
        <f t="shared" si="1"/>
        <v>0</v>
      </c>
      <c r="AA55" s="40">
        <f t="shared" si="2"/>
        <v>0</v>
      </c>
      <c r="AB55" s="40">
        <f t="shared" si="3"/>
        <v>0</v>
      </c>
      <c r="AC55" s="34" t="str">
        <f t="shared" si="6"/>
        <v/>
      </c>
      <c r="AD55" t="str">
        <f t="shared" si="7"/>
        <v/>
      </c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</row>
    <row r="56" spans="1:41" s="40" customFormat="1" ht="20.100000000000001" customHeight="1" x14ac:dyDescent="0.35">
      <c r="A56" s="47"/>
      <c r="B56" s="48"/>
      <c r="C56" s="49">
        <f t="shared" si="5"/>
        <v>47</v>
      </c>
      <c r="D56" s="50"/>
      <c r="E56" s="51"/>
      <c r="F56" s="52"/>
      <c r="G56" s="31" t="s">
        <v>44</v>
      </c>
      <c r="H56" s="34" t="str">
        <f t="shared" si="4"/>
        <v/>
      </c>
      <c r="I56" s="34" t="str">
        <f t="shared" si="4"/>
        <v/>
      </c>
      <c r="J56" s="71"/>
      <c r="K56" s="70" t="s">
        <v>45</v>
      </c>
      <c r="L56" s="55" t="s">
        <v>45</v>
      </c>
      <c r="M56" s="55" t="s">
        <v>45</v>
      </c>
      <c r="N56" s="55" t="s">
        <v>45</v>
      </c>
      <c r="O56" s="56">
        <f t="shared" si="0"/>
        <v>0</v>
      </c>
      <c r="P56" s="244"/>
      <c r="Q56" s="244"/>
      <c r="R56" s="244"/>
      <c r="S56" s="244"/>
      <c r="T56" s="244"/>
      <c r="U56" s="245"/>
      <c r="V56" s="83"/>
      <c r="W56" s="84"/>
      <c r="X56" s="57"/>
      <c r="Z56" s="40">
        <f t="shared" si="1"/>
        <v>0</v>
      </c>
      <c r="AA56" s="40">
        <f t="shared" si="2"/>
        <v>0</v>
      </c>
      <c r="AB56" s="40">
        <f t="shared" si="3"/>
        <v>0</v>
      </c>
      <c r="AC56" s="34" t="str">
        <f t="shared" si="6"/>
        <v/>
      </c>
      <c r="AD56" t="str">
        <f t="shared" si="7"/>
        <v/>
      </c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</row>
    <row r="57" spans="1:41" s="40" customFormat="1" ht="20.100000000000001" customHeight="1" x14ac:dyDescent="0.35">
      <c r="A57" s="47"/>
      <c r="B57" s="48"/>
      <c r="C57" s="49">
        <f t="shared" si="5"/>
        <v>48</v>
      </c>
      <c r="D57" s="50"/>
      <c r="E57" s="51"/>
      <c r="F57" s="52"/>
      <c r="G57" s="31" t="s">
        <v>44</v>
      </c>
      <c r="H57" s="34" t="str">
        <f t="shared" si="4"/>
        <v/>
      </c>
      <c r="I57" s="34" t="str">
        <f t="shared" si="4"/>
        <v/>
      </c>
      <c r="J57" s="71"/>
      <c r="K57" s="70" t="s">
        <v>45</v>
      </c>
      <c r="L57" s="55" t="s">
        <v>45</v>
      </c>
      <c r="M57" s="55" t="s">
        <v>45</v>
      </c>
      <c r="N57" s="55" t="s">
        <v>45</v>
      </c>
      <c r="O57" s="56">
        <f t="shared" si="0"/>
        <v>0</v>
      </c>
      <c r="P57" s="244"/>
      <c r="Q57" s="244"/>
      <c r="R57" s="244"/>
      <c r="S57" s="244"/>
      <c r="T57" s="244"/>
      <c r="U57" s="245"/>
      <c r="V57" s="83"/>
      <c r="W57" s="84"/>
      <c r="X57" s="57"/>
      <c r="Z57" s="40">
        <f t="shared" si="1"/>
        <v>0</v>
      </c>
      <c r="AA57" s="40">
        <f t="shared" si="2"/>
        <v>0</v>
      </c>
      <c r="AB57" s="40">
        <f t="shared" si="3"/>
        <v>0</v>
      </c>
      <c r="AC57" s="34" t="str">
        <f t="shared" si="6"/>
        <v/>
      </c>
      <c r="AD57" t="str">
        <f t="shared" si="7"/>
        <v/>
      </c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</row>
    <row r="58" spans="1:41" s="40" customFormat="1" ht="20.100000000000001" customHeight="1" x14ac:dyDescent="0.35">
      <c r="A58" s="47"/>
      <c r="B58" s="48"/>
      <c r="C58" s="49">
        <f t="shared" si="5"/>
        <v>49</v>
      </c>
      <c r="D58" s="50"/>
      <c r="E58" s="51"/>
      <c r="F58" s="52"/>
      <c r="G58" s="31" t="s">
        <v>44</v>
      </c>
      <c r="H58" s="34" t="str">
        <f t="shared" si="4"/>
        <v/>
      </c>
      <c r="I58" s="34" t="str">
        <f t="shared" si="4"/>
        <v/>
      </c>
      <c r="J58" s="71"/>
      <c r="K58" s="70" t="s">
        <v>45</v>
      </c>
      <c r="L58" s="55" t="s">
        <v>45</v>
      </c>
      <c r="M58" s="55" t="s">
        <v>45</v>
      </c>
      <c r="N58" s="55" t="s">
        <v>45</v>
      </c>
      <c r="O58" s="56">
        <f t="shared" si="0"/>
        <v>0</v>
      </c>
      <c r="P58" s="244"/>
      <c r="Q58" s="244"/>
      <c r="R58" s="244"/>
      <c r="S58" s="244"/>
      <c r="T58" s="244"/>
      <c r="U58" s="245"/>
      <c r="V58" s="83"/>
      <c r="W58" s="84"/>
      <c r="X58" s="57"/>
      <c r="Z58" s="40">
        <f t="shared" si="1"/>
        <v>0</v>
      </c>
      <c r="AA58" s="40">
        <f t="shared" si="2"/>
        <v>0</v>
      </c>
      <c r="AB58" s="40">
        <f t="shared" si="3"/>
        <v>0</v>
      </c>
      <c r="AC58" s="34" t="str">
        <f t="shared" si="6"/>
        <v/>
      </c>
      <c r="AD58" t="str">
        <f t="shared" si="7"/>
        <v/>
      </c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</row>
    <row r="59" spans="1:41" s="40" customFormat="1" ht="20.100000000000001" customHeight="1" x14ac:dyDescent="0.35">
      <c r="A59" s="47"/>
      <c r="B59" s="48"/>
      <c r="C59" s="49">
        <f t="shared" si="5"/>
        <v>50</v>
      </c>
      <c r="D59" s="50"/>
      <c r="E59" s="51"/>
      <c r="F59" s="52"/>
      <c r="G59" s="31" t="s">
        <v>44</v>
      </c>
      <c r="H59" s="34" t="str">
        <f t="shared" si="4"/>
        <v/>
      </c>
      <c r="I59" s="34" t="str">
        <f t="shared" si="4"/>
        <v/>
      </c>
      <c r="J59" s="71"/>
      <c r="K59" s="70" t="s">
        <v>45</v>
      </c>
      <c r="L59" s="55" t="s">
        <v>45</v>
      </c>
      <c r="M59" s="55" t="s">
        <v>45</v>
      </c>
      <c r="N59" s="55" t="s">
        <v>45</v>
      </c>
      <c r="O59" s="56">
        <f t="shared" si="0"/>
        <v>0</v>
      </c>
      <c r="P59" s="244"/>
      <c r="Q59" s="244"/>
      <c r="R59" s="244"/>
      <c r="S59" s="244"/>
      <c r="T59" s="244"/>
      <c r="U59" s="245"/>
      <c r="V59" s="83"/>
      <c r="W59" s="84"/>
      <c r="X59" s="57"/>
      <c r="Z59" s="40">
        <f t="shared" si="1"/>
        <v>0</v>
      </c>
      <c r="AA59" s="40">
        <f t="shared" si="2"/>
        <v>0</v>
      </c>
      <c r="AB59" s="40">
        <f t="shared" si="3"/>
        <v>0</v>
      </c>
      <c r="AC59" s="34" t="str">
        <f t="shared" si="6"/>
        <v/>
      </c>
      <c r="AD59" t="str">
        <f t="shared" si="7"/>
        <v/>
      </c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</row>
    <row r="60" spans="1:41" s="40" customFormat="1" ht="20.100000000000001" customHeight="1" x14ac:dyDescent="0.35">
      <c r="A60" s="47"/>
      <c r="B60" s="48"/>
      <c r="C60" s="49">
        <f t="shared" si="5"/>
        <v>51</v>
      </c>
      <c r="D60" s="50"/>
      <c r="E60" s="51"/>
      <c r="F60" s="52"/>
      <c r="G60" s="31" t="s">
        <v>44</v>
      </c>
      <c r="H60" s="34" t="str">
        <f t="shared" si="4"/>
        <v/>
      </c>
      <c r="I60" s="34" t="str">
        <f t="shared" si="4"/>
        <v/>
      </c>
      <c r="J60" s="71"/>
      <c r="K60" s="70" t="s">
        <v>45</v>
      </c>
      <c r="L60" s="55" t="s">
        <v>45</v>
      </c>
      <c r="M60" s="55" t="s">
        <v>45</v>
      </c>
      <c r="N60" s="55" t="s">
        <v>45</v>
      </c>
      <c r="O60" s="56">
        <f t="shared" si="0"/>
        <v>0</v>
      </c>
      <c r="P60" s="244"/>
      <c r="Q60" s="244"/>
      <c r="R60" s="244"/>
      <c r="S60" s="244"/>
      <c r="T60" s="244"/>
      <c r="U60" s="245"/>
      <c r="V60" s="83"/>
      <c r="W60" s="84"/>
      <c r="X60" s="57"/>
      <c r="Z60" s="40">
        <f t="shared" si="1"/>
        <v>0</v>
      </c>
      <c r="AA60" s="40">
        <f t="shared" si="2"/>
        <v>0</v>
      </c>
      <c r="AB60" s="40">
        <f t="shared" si="3"/>
        <v>0</v>
      </c>
      <c r="AC60" s="34" t="str">
        <f t="shared" si="6"/>
        <v/>
      </c>
      <c r="AD60" t="str">
        <f t="shared" si="7"/>
        <v/>
      </c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</row>
    <row r="61" spans="1:41" s="40" customFormat="1" ht="20.100000000000001" customHeight="1" x14ac:dyDescent="0.35">
      <c r="A61" s="47"/>
      <c r="B61" s="48"/>
      <c r="C61" s="49">
        <f t="shared" si="5"/>
        <v>52</v>
      </c>
      <c r="D61" s="50"/>
      <c r="E61" s="51"/>
      <c r="F61" s="52"/>
      <c r="G61" s="31" t="s">
        <v>44</v>
      </c>
      <c r="H61" s="34" t="str">
        <f t="shared" si="4"/>
        <v/>
      </c>
      <c r="I61" s="34" t="str">
        <f t="shared" si="4"/>
        <v/>
      </c>
      <c r="J61" s="71"/>
      <c r="K61" s="70" t="s">
        <v>45</v>
      </c>
      <c r="L61" s="55" t="s">
        <v>45</v>
      </c>
      <c r="M61" s="55" t="s">
        <v>45</v>
      </c>
      <c r="N61" s="55" t="s">
        <v>45</v>
      </c>
      <c r="O61" s="56">
        <f t="shared" si="0"/>
        <v>0</v>
      </c>
      <c r="P61" s="244"/>
      <c r="Q61" s="244"/>
      <c r="R61" s="244"/>
      <c r="S61" s="244"/>
      <c r="T61" s="244"/>
      <c r="U61" s="245"/>
      <c r="V61" s="83"/>
      <c r="W61" s="84"/>
      <c r="X61" s="57"/>
      <c r="Z61" s="40">
        <f t="shared" si="1"/>
        <v>0</v>
      </c>
      <c r="AA61" s="40">
        <f t="shared" si="2"/>
        <v>0</v>
      </c>
      <c r="AB61" s="40">
        <f t="shared" si="3"/>
        <v>0</v>
      </c>
      <c r="AC61" s="34" t="str">
        <f t="shared" si="6"/>
        <v/>
      </c>
      <c r="AD61" t="str">
        <f t="shared" si="7"/>
        <v/>
      </c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</row>
    <row r="62" spans="1:41" s="40" customFormat="1" ht="20.100000000000001" customHeight="1" x14ac:dyDescent="0.35">
      <c r="A62" s="47"/>
      <c r="B62" s="48"/>
      <c r="C62" s="49">
        <f t="shared" si="5"/>
        <v>53</v>
      </c>
      <c r="D62" s="50"/>
      <c r="E62" s="51"/>
      <c r="F62" s="52"/>
      <c r="G62" s="31" t="s">
        <v>44</v>
      </c>
      <c r="H62" s="34" t="str">
        <f t="shared" si="4"/>
        <v/>
      </c>
      <c r="I62" s="34" t="str">
        <f t="shared" si="4"/>
        <v/>
      </c>
      <c r="J62" s="71"/>
      <c r="K62" s="70" t="s">
        <v>45</v>
      </c>
      <c r="L62" s="55" t="s">
        <v>45</v>
      </c>
      <c r="M62" s="55" t="s">
        <v>45</v>
      </c>
      <c r="N62" s="55" t="s">
        <v>45</v>
      </c>
      <c r="O62" s="56">
        <f t="shared" si="0"/>
        <v>0</v>
      </c>
      <c r="P62" s="244"/>
      <c r="Q62" s="244"/>
      <c r="R62" s="244"/>
      <c r="S62" s="244"/>
      <c r="T62" s="244"/>
      <c r="U62" s="245"/>
      <c r="V62" s="83"/>
      <c r="W62" s="84"/>
      <c r="X62" s="57"/>
      <c r="Z62" s="40">
        <f t="shared" si="1"/>
        <v>0</v>
      </c>
      <c r="AA62" s="40">
        <f t="shared" si="2"/>
        <v>0</v>
      </c>
      <c r="AB62" s="40">
        <f t="shared" si="3"/>
        <v>0</v>
      </c>
      <c r="AC62" s="34" t="str">
        <f t="shared" si="6"/>
        <v/>
      </c>
      <c r="AD62" t="str">
        <f t="shared" si="7"/>
        <v/>
      </c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</row>
    <row r="63" spans="1:41" s="40" customFormat="1" ht="20.100000000000001" customHeight="1" x14ac:dyDescent="0.35">
      <c r="A63" s="47"/>
      <c r="B63" s="48"/>
      <c r="C63" s="49">
        <f t="shared" si="5"/>
        <v>54</v>
      </c>
      <c r="D63" s="50"/>
      <c r="E63" s="51"/>
      <c r="F63" s="52"/>
      <c r="G63" s="31" t="s">
        <v>44</v>
      </c>
      <c r="H63" s="34" t="str">
        <f t="shared" si="4"/>
        <v/>
      </c>
      <c r="I63" s="34" t="str">
        <f t="shared" si="4"/>
        <v/>
      </c>
      <c r="J63" s="71"/>
      <c r="K63" s="70" t="s">
        <v>45</v>
      </c>
      <c r="L63" s="55" t="s">
        <v>45</v>
      </c>
      <c r="M63" s="55" t="s">
        <v>45</v>
      </c>
      <c r="N63" s="55" t="s">
        <v>45</v>
      </c>
      <c r="O63" s="56">
        <f t="shared" si="0"/>
        <v>0</v>
      </c>
      <c r="P63" s="244"/>
      <c r="Q63" s="244"/>
      <c r="R63" s="244"/>
      <c r="S63" s="244"/>
      <c r="T63" s="244"/>
      <c r="U63" s="245"/>
      <c r="V63" s="83"/>
      <c r="W63" s="84"/>
      <c r="X63" s="57"/>
      <c r="Z63" s="40">
        <f t="shared" si="1"/>
        <v>0</v>
      </c>
      <c r="AA63" s="40">
        <f t="shared" si="2"/>
        <v>0</v>
      </c>
      <c r="AB63" s="40">
        <f t="shared" si="3"/>
        <v>0</v>
      </c>
      <c r="AC63" s="34" t="str">
        <f t="shared" si="6"/>
        <v/>
      </c>
      <c r="AD63" t="str">
        <f t="shared" si="7"/>
        <v/>
      </c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</row>
    <row r="64" spans="1:41" s="40" customFormat="1" ht="20.100000000000001" customHeight="1" x14ac:dyDescent="0.35">
      <c r="A64" s="47"/>
      <c r="B64" s="48"/>
      <c r="C64" s="49">
        <f t="shared" si="5"/>
        <v>55</v>
      </c>
      <c r="D64" s="50"/>
      <c r="E64" s="51"/>
      <c r="F64" s="52"/>
      <c r="G64" s="31" t="s">
        <v>44</v>
      </c>
      <c r="H64" s="34" t="str">
        <f t="shared" si="4"/>
        <v/>
      </c>
      <c r="I64" s="34" t="str">
        <f t="shared" si="4"/>
        <v/>
      </c>
      <c r="J64" s="71"/>
      <c r="K64" s="70" t="s">
        <v>45</v>
      </c>
      <c r="L64" s="55" t="s">
        <v>45</v>
      </c>
      <c r="M64" s="55" t="s">
        <v>45</v>
      </c>
      <c r="N64" s="55" t="s">
        <v>45</v>
      </c>
      <c r="O64" s="56">
        <f t="shared" si="0"/>
        <v>0</v>
      </c>
      <c r="P64" s="244"/>
      <c r="Q64" s="244"/>
      <c r="R64" s="244"/>
      <c r="S64" s="244"/>
      <c r="T64" s="244"/>
      <c r="U64" s="245"/>
      <c r="V64" s="83"/>
      <c r="W64" s="84"/>
      <c r="X64" s="57"/>
      <c r="Z64" s="40">
        <f t="shared" si="1"/>
        <v>0</v>
      </c>
      <c r="AA64" s="40">
        <f t="shared" si="2"/>
        <v>0</v>
      </c>
      <c r="AB64" s="40">
        <f t="shared" si="3"/>
        <v>0</v>
      </c>
      <c r="AC64" s="34" t="str">
        <f t="shared" si="6"/>
        <v/>
      </c>
      <c r="AD64" t="str">
        <f t="shared" si="7"/>
        <v/>
      </c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</row>
    <row r="65" spans="1:41" s="40" customFormat="1" ht="20.100000000000001" customHeight="1" x14ac:dyDescent="0.35">
      <c r="A65" s="47"/>
      <c r="B65" s="48"/>
      <c r="C65" s="49">
        <f t="shared" si="5"/>
        <v>56</v>
      </c>
      <c r="D65" s="50"/>
      <c r="E65" s="51"/>
      <c r="F65" s="52"/>
      <c r="G65" s="31" t="s">
        <v>44</v>
      </c>
      <c r="H65" s="34" t="str">
        <f t="shared" si="4"/>
        <v/>
      </c>
      <c r="I65" s="34" t="str">
        <f t="shared" si="4"/>
        <v/>
      </c>
      <c r="J65" s="71"/>
      <c r="K65" s="70" t="s">
        <v>45</v>
      </c>
      <c r="L65" s="55" t="s">
        <v>45</v>
      </c>
      <c r="M65" s="55" t="s">
        <v>45</v>
      </c>
      <c r="N65" s="55" t="s">
        <v>45</v>
      </c>
      <c r="O65" s="56">
        <f t="shared" si="0"/>
        <v>0</v>
      </c>
      <c r="P65" s="244"/>
      <c r="Q65" s="244"/>
      <c r="R65" s="244"/>
      <c r="S65" s="244"/>
      <c r="T65" s="244"/>
      <c r="U65" s="245"/>
      <c r="V65" s="83"/>
      <c r="W65" s="84"/>
      <c r="X65" s="57"/>
      <c r="Z65" s="40">
        <f t="shared" si="1"/>
        <v>0</v>
      </c>
      <c r="AA65" s="40">
        <f t="shared" si="2"/>
        <v>0</v>
      </c>
      <c r="AB65" s="40">
        <f t="shared" si="3"/>
        <v>0</v>
      </c>
      <c r="AC65" s="34" t="str">
        <f t="shared" si="6"/>
        <v/>
      </c>
      <c r="AD65" t="str">
        <f t="shared" si="7"/>
        <v/>
      </c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</row>
    <row r="66" spans="1:41" s="40" customFormat="1" ht="20.100000000000001" customHeight="1" x14ac:dyDescent="0.35">
      <c r="A66" s="47"/>
      <c r="B66" s="48"/>
      <c r="C66" s="49">
        <f t="shared" si="5"/>
        <v>57</v>
      </c>
      <c r="D66" s="50"/>
      <c r="E66" s="51"/>
      <c r="F66" s="52"/>
      <c r="G66" s="31" t="s">
        <v>44</v>
      </c>
      <c r="H66" s="34" t="str">
        <f t="shared" si="4"/>
        <v/>
      </c>
      <c r="I66" s="34" t="str">
        <f t="shared" si="4"/>
        <v/>
      </c>
      <c r="J66" s="71"/>
      <c r="K66" s="70" t="s">
        <v>45</v>
      </c>
      <c r="L66" s="55" t="s">
        <v>45</v>
      </c>
      <c r="M66" s="55" t="s">
        <v>45</v>
      </c>
      <c r="N66" s="55" t="s">
        <v>45</v>
      </c>
      <c r="O66" s="56">
        <f t="shared" si="0"/>
        <v>0</v>
      </c>
      <c r="P66" s="244"/>
      <c r="Q66" s="244"/>
      <c r="R66" s="244"/>
      <c r="S66" s="244"/>
      <c r="T66" s="244"/>
      <c r="U66" s="245"/>
      <c r="V66" s="83"/>
      <c r="W66" s="84"/>
      <c r="X66" s="57"/>
      <c r="Z66" s="40">
        <f t="shared" si="1"/>
        <v>0</v>
      </c>
      <c r="AA66" s="40">
        <f t="shared" si="2"/>
        <v>0</v>
      </c>
      <c r="AB66" s="40">
        <f t="shared" si="3"/>
        <v>0</v>
      </c>
      <c r="AC66" s="34" t="str">
        <f t="shared" si="6"/>
        <v/>
      </c>
      <c r="AD66" t="str">
        <f t="shared" si="7"/>
        <v/>
      </c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</row>
    <row r="67" spans="1:41" s="40" customFormat="1" ht="20.100000000000001" customHeight="1" x14ac:dyDescent="0.35">
      <c r="A67" s="47"/>
      <c r="B67" s="48"/>
      <c r="C67" s="49">
        <f t="shared" si="5"/>
        <v>58</v>
      </c>
      <c r="D67" s="50"/>
      <c r="E67" s="51"/>
      <c r="F67" s="52"/>
      <c r="G67" s="31" t="s">
        <v>44</v>
      </c>
      <c r="H67" s="34" t="str">
        <f t="shared" si="4"/>
        <v/>
      </c>
      <c r="I67" s="34" t="str">
        <f t="shared" si="4"/>
        <v/>
      </c>
      <c r="J67" s="71"/>
      <c r="K67" s="70" t="s">
        <v>45</v>
      </c>
      <c r="L67" s="55" t="s">
        <v>45</v>
      </c>
      <c r="M67" s="55" t="s">
        <v>45</v>
      </c>
      <c r="N67" s="55" t="s">
        <v>45</v>
      </c>
      <c r="O67" s="56">
        <f t="shared" si="0"/>
        <v>0</v>
      </c>
      <c r="P67" s="244"/>
      <c r="Q67" s="244"/>
      <c r="R67" s="244"/>
      <c r="S67" s="244"/>
      <c r="T67" s="244"/>
      <c r="U67" s="245"/>
      <c r="V67" s="83"/>
      <c r="W67" s="84"/>
      <c r="X67" s="57"/>
      <c r="Z67" s="40">
        <f t="shared" si="1"/>
        <v>0</v>
      </c>
      <c r="AA67" s="40">
        <f t="shared" si="2"/>
        <v>0</v>
      </c>
      <c r="AB67" s="40">
        <f t="shared" si="3"/>
        <v>0</v>
      </c>
      <c r="AC67" s="34" t="str">
        <f t="shared" si="6"/>
        <v/>
      </c>
      <c r="AD67" t="str">
        <f t="shared" si="7"/>
        <v/>
      </c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</row>
    <row r="68" spans="1:41" s="40" customFormat="1" ht="20.100000000000001" customHeight="1" x14ac:dyDescent="0.35">
      <c r="A68" s="47"/>
      <c r="B68" s="48"/>
      <c r="C68" s="49">
        <f t="shared" si="5"/>
        <v>59</v>
      </c>
      <c r="D68" s="50"/>
      <c r="E68" s="51"/>
      <c r="F68" s="52"/>
      <c r="G68" s="31" t="s">
        <v>44</v>
      </c>
      <c r="H68" s="34" t="str">
        <f t="shared" si="4"/>
        <v/>
      </c>
      <c r="I68" s="34" t="str">
        <f t="shared" si="4"/>
        <v/>
      </c>
      <c r="J68" s="71"/>
      <c r="K68" s="70" t="s">
        <v>45</v>
      </c>
      <c r="L68" s="55" t="s">
        <v>45</v>
      </c>
      <c r="M68" s="55" t="s">
        <v>45</v>
      </c>
      <c r="N68" s="55" t="s">
        <v>45</v>
      </c>
      <c r="O68" s="56">
        <f t="shared" si="0"/>
        <v>0</v>
      </c>
      <c r="P68" s="244"/>
      <c r="Q68" s="244"/>
      <c r="R68" s="244"/>
      <c r="S68" s="244"/>
      <c r="T68" s="244"/>
      <c r="U68" s="245"/>
      <c r="V68" s="83"/>
      <c r="W68" s="84"/>
      <c r="X68" s="57"/>
      <c r="Z68" s="40">
        <f t="shared" si="1"/>
        <v>0</v>
      </c>
      <c r="AA68" s="40">
        <f t="shared" si="2"/>
        <v>0</v>
      </c>
      <c r="AB68" s="40">
        <f t="shared" si="3"/>
        <v>0</v>
      </c>
      <c r="AC68" s="34" t="str">
        <f t="shared" si="6"/>
        <v/>
      </c>
      <c r="AD68" t="str">
        <f t="shared" si="7"/>
        <v/>
      </c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</row>
    <row r="69" spans="1:41" s="40" customFormat="1" ht="20.100000000000001" customHeight="1" x14ac:dyDescent="0.35">
      <c r="A69" s="47"/>
      <c r="B69" s="48"/>
      <c r="C69" s="49">
        <f t="shared" si="5"/>
        <v>60</v>
      </c>
      <c r="D69" s="50"/>
      <c r="E69" s="51"/>
      <c r="F69" s="52"/>
      <c r="G69" s="31" t="s">
        <v>44</v>
      </c>
      <c r="H69" s="34" t="str">
        <f t="shared" si="4"/>
        <v/>
      </c>
      <c r="I69" s="34" t="str">
        <f t="shared" si="4"/>
        <v/>
      </c>
      <c r="J69" s="71"/>
      <c r="K69" s="70" t="s">
        <v>45</v>
      </c>
      <c r="L69" s="55" t="s">
        <v>45</v>
      </c>
      <c r="M69" s="55" t="s">
        <v>45</v>
      </c>
      <c r="N69" s="55" t="s">
        <v>45</v>
      </c>
      <c r="O69" s="56">
        <f t="shared" si="0"/>
        <v>0</v>
      </c>
      <c r="P69" s="244"/>
      <c r="Q69" s="244"/>
      <c r="R69" s="244"/>
      <c r="S69" s="244"/>
      <c r="T69" s="244"/>
      <c r="U69" s="245"/>
      <c r="V69" s="83"/>
      <c r="W69" s="84"/>
      <c r="X69" s="57"/>
      <c r="Z69" s="40">
        <f t="shared" si="1"/>
        <v>0</v>
      </c>
      <c r="AA69" s="40">
        <f t="shared" si="2"/>
        <v>0</v>
      </c>
      <c r="AB69" s="40">
        <f t="shared" si="3"/>
        <v>0</v>
      </c>
      <c r="AC69" s="34" t="str">
        <f t="shared" si="6"/>
        <v/>
      </c>
      <c r="AD69" t="str">
        <f t="shared" si="7"/>
        <v/>
      </c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</row>
    <row r="70" spans="1:41" s="40" customFormat="1" ht="20.100000000000001" customHeight="1" x14ac:dyDescent="0.35">
      <c r="A70" s="47"/>
      <c r="B70" s="48"/>
      <c r="C70" s="49">
        <f t="shared" si="5"/>
        <v>61</v>
      </c>
      <c r="D70" s="50"/>
      <c r="E70" s="51"/>
      <c r="F70" s="52"/>
      <c r="G70" s="31" t="s">
        <v>44</v>
      </c>
      <c r="H70" s="34" t="str">
        <f t="shared" si="4"/>
        <v/>
      </c>
      <c r="I70" s="34" t="str">
        <f t="shared" si="4"/>
        <v/>
      </c>
      <c r="J70" s="71"/>
      <c r="K70" s="70" t="s">
        <v>45</v>
      </c>
      <c r="L70" s="55" t="s">
        <v>45</v>
      </c>
      <c r="M70" s="55" t="s">
        <v>45</v>
      </c>
      <c r="N70" s="55" t="s">
        <v>45</v>
      </c>
      <c r="O70" s="56">
        <f t="shared" si="0"/>
        <v>0</v>
      </c>
      <c r="P70" s="244"/>
      <c r="Q70" s="244"/>
      <c r="R70" s="244"/>
      <c r="S70" s="244"/>
      <c r="T70" s="244"/>
      <c r="U70" s="245"/>
      <c r="V70" s="83"/>
      <c r="W70" s="84"/>
      <c r="X70" s="57"/>
      <c r="Z70" s="40">
        <f t="shared" si="1"/>
        <v>0</v>
      </c>
      <c r="AA70" s="40">
        <f t="shared" si="2"/>
        <v>0</v>
      </c>
      <c r="AB70" s="40">
        <f t="shared" si="3"/>
        <v>0</v>
      </c>
      <c r="AC70" s="34" t="str">
        <f t="shared" si="6"/>
        <v/>
      </c>
      <c r="AD70" t="str">
        <f t="shared" si="7"/>
        <v/>
      </c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</row>
    <row r="71" spans="1:41" s="40" customFormat="1" ht="20.100000000000001" customHeight="1" x14ac:dyDescent="0.35">
      <c r="A71" s="47"/>
      <c r="B71" s="48"/>
      <c r="C71" s="49">
        <f t="shared" si="5"/>
        <v>62</v>
      </c>
      <c r="D71" s="50"/>
      <c r="E71" s="51"/>
      <c r="F71" s="52"/>
      <c r="G71" s="31" t="s">
        <v>44</v>
      </c>
      <c r="H71" s="34" t="str">
        <f>+AC71</f>
        <v/>
      </c>
      <c r="I71" s="34" t="str">
        <f>+AD71</f>
        <v/>
      </c>
      <c r="J71" s="71"/>
      <c r="K71" s="70" t="s">
        <v>45</v>
      </c>
      <c r="L71" s="55" t="s">
        <v>45</v>
      </c>
      <c r="M71" s="55" t="s">
        <v>45</v>
      </c>
      <c r="N71" s="55" t="s">
        <v>45</v>
      </c>
      <c r="O71" s="56">
        <f>SUM(K71:N71)</f>
        <v>0</v>
      </c>
      <c r="P71" s="244"/>
      <c r="Q71" s="244"/>
      <c r="R71" s="244"/>
      <c r="S71" s="244"/>
      <c r="T71" s="244"/>
      <c r="U71" s="245"/>
      <c r="V71" s="83"/>
      <c r="W71" s="84"/>
      <c r="X71" s="57"/>
      <c r="Z71" s="40">
        <f>IF(D71&gt;0,O71,0)</f>
        <v>0</v>
      </c>
      <c r="AA71" s="40">
        <f>IF(E71&gt;0,O71,0)</f>
        <v>0</v>
      </c>
      <c r="AB71" s="40">
        <f>IF(F71&gt;0,O71,0)</f>
        <v>0</v>
      </c>
      <c r="AC71" s="34" t="str">
        <f>IF(AND(D71=0,E71=0,F71=0),"",IF(AND(D71&lt;=9,E71=0,F71=0),$Y$1,IF(AND(D71&gt;9,E71=0,F71=0),$Y$2,IF(AND(D71=0,E71&gt;0,F71=0),$Y$3,IF(AND(D71=0,E71=0,F71&gt;0),$Y$4,"")))))</f>
        <v/>
      </c>
      <c r="AD71" t="str">
        <f>IF(AND(D71&gt;0,E71=0,F71=0),$Z$1,IF(AND(D71=0,E71&gt;0,F71=0),$Z$2,IF(AND(D71=0,E71=0,F71&gt;0),$Z$3,"")))</f>
        <v/>
      </c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</row>
    <row r="72" spans="1:41" s="40" customFormat="1" ht="20.100000000000001" customHeight="1" x14ac:dyDescent="0.35">
      <c r="A72" s="47"/>
      <c r="B72" s="48"/>
      <c r="C72" s="49">
        <f t="shared" si="5"/>
        <v>63</v>
      </c>
      <c r="D72" s="50"/>
      <c r="E72" s="51"/>
      <c r="F72" s="52"/>
      <c r="G72" s="31" t="s">
        <v>44</v>
      </c>
      <c r="H72" s="34" t="str">
        <f>+AC72</f>
        <v/>
      </c>
      <c r="I72" s="34" t="str">
        <f>+AD72</f>
        <v/>
      </c>
      <c r="J72" s="71"/>
      <c r="K72" s="70" t="s">
        <v>45</v>
      </c>
      <c r="L72" s="55" t="s">
        <v>45</v>
      </c>
      <c r="M72" s="55" t="s">
        <v>45</v>
      </c>
      <c r="N72" s="55" t="s">
        <v>45</v>
      </c>
      <c r="O72" s="56">
        <f>SUM(K72:N72)</f>
        <v>0</v>
      </c>
      <c r="P72" s="244"/>
      <c r="Q72" s="244"/>
      <c r="R72" s="244"/>
      <c r="S72" s="244"/>
      <c r="T72" s="244"/>
      <c r="U72" s="245"/>
      <c r="V72" s="83"/>
      <c r="W72" s="84"/>
      <c r="X72" s="57"/>
      <c r="Z72" s="40">
        <f>IF(D72&gt;0,O72,0)</f>
        <v>0</v>
      </c>
      <c r="AA72" s="40">
        <f>IF(E72&gt;0,O72,0)</f>
        <v>0</v>
      </c>
      <c r="AB72" s="40">
        <f>IF(F72&gt;0,O72,0)</f>
        <v>0</v>
      </c>
      <c r="AC72" s="34" t="str">
        <f>IF(AND(D72=0,E72=0,F72=0),"",IF(AND(D72&lt;=9,E72=0,F72=0),$Y$1,IF(AND(D72&gt;9,E72=0,F72=0),$Y$2,IF(AND(D72=0,E72&gt;0,F72=0),$Y$3,IF(AND(D72=0,E72=0,F72&gt;0),$Y$4,"")))))</f>
        <v/>
      </c>
      <c r="AD72" t="str">
        <f>IF(AND(D72&gt;0,E72=0,F72=0),$Z$1,IF(AND(D72=0,E72&gt;0,F72=0),$Z$2,IF(AND(D72=0,E72=0,F72&gt;0),$Z$3,"")))</f>
        <v/>
      </c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</row>
    <row r="73" spans="1:41" s="40" customFormat="1" ht="20.100000000000001" customHeight="1" x14ac:dyDescent="0.35">
      <c r="A73" s="47"/>
      <c r="B73" s="48"/>
      <c r="C73" s="49">
        <v>64</v>
      </c>
      <c r="D73" s="50"/>
      <c r="E73" s="51"/>
      <c r="F73" s="52"/>
      <c r="G73" s="31" t="s">
        <v>44</v>
      </c>
      <c r="H73" s="34" t="str">
        <f t="shared" si="4"/>
        <v/>
      </c>
      <c r="I73" s="34" t="str">
        <f t="shared" si="4"/>
        <v/>
      </c>
      <c r="J73" s="71"/>
      <c r="K73" s="70" t="s">
        <v>45</v>
      </c>
      <c r="L73" s="55" t="s">
        <v>45</v>
      </c>
      <c r="M73" s="55" t="s">
        <v>45</v>
      </c>
      <c r="N73" s="55" t="s">
        <v>45</v>
      </c>
      <c r="O73" s="56">
        <f t="shared" si="0"/>
        <v>0</v>
      </c>
      <c r="P73" s="244"/>
      <c r="Q73" s="244"/>
      <c r="R73" s="244"/>
      <c r="S73" s="244"/>
      <c r="T73" s="244"/>
      <c r="U73" s="245"/>
      <c r="V73" s="83"/>
      <c r="W73" s="84"/>
      <c r="X73" s="57"/>
      <c r="Z73" s="40">
        <f t="shared" si="1"/>
        <v>0</v>
      </c>
      <c r="AA73" s="40">
        <f t="shared" si="2"/>
        <v>0</v>
      </c>
      <c r="AB73" s="40">
        <f t="shared" si="3"/>
        <v>0</v>
      </c>
      <c r="AC73" s="34" t="str">
        <f t="shared" si="6"/>
        <v/>
      </c>
      <c r="AD73" t="str">
        <f t="shared" si="7"/>
        <v/>
      </c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</row>
    <row r="74" spans="1:41" s="40" customFormat="1" ht="20.100000000000001" customHeight="1" x14ac:dyDescent="0.35">
      <c r="A74" s="47"/>
      <c r="B74" s="48"/>
      <c r="C74" s="49">
        <f t="shared" si="5"/>
        <v>65</v>
      </c>
      <c r="D74" s="50"/>
      <c r="E74" s="51"/>
      <c r="F74" s="52"/>
      <c r="G74" s="31" t="s">
        <v>44</v>
      </c>
      <c r="H74" s="34" t="str">
        <f t="shared" si="4"/>
        <v/>
      </c>
      <c r="I74" s="34" t="str">
        <f t="shared" si="4"/>
        <v/>
      </c>
      <c r="J74" s="71"/>
      <c r="K74" s="70" t="s">
        <v>45</v>
      </c>
      <c r="L74" s="55" t="s">
        <v>45</v>
      </c>
      <c r="M74" s="55" t="s">
        <v>45</v>
      </c>
      <c r="N74" s="55" t="s">
        <v>45</v>
      </c>
      <c r="O74" s="56">
        <f t="shared" si="0"/>
        <v>0</v>
      </c>
      <c r="P74" s="244"/>
      <c r="Q74" s="244"/>
      <c r="R74" s="244"/>
      <c r="S74" s="244"/>
      <c r="T74" s="244"/>
      <c r="U74" s="245"/>
      <c r="V74" s="83"/>
      <c r="W74" s="84"/>
      <c r="X74" s="57"/>
      <c r="Z74" s="40">
        <f t="shared" si="1"/>
        <v>0</v>
      </c>
      <c r="AA74" s="40">
        <f t="shared" si="2"/>
        <v>0</v>
      </c>
      <c r="AB74" s="40">
        <f t="shared" si="3"/>
        <v>0</v>
      </c>
      <c r="AC74" s="34" t="str">
        <f t="shared" si="6"/>
        <v/>
      </c>
      <c r="AD74" t="str">
        <f t="shared" si="7"/>
        <v/>
      </c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</row>
    <row r="75" spans="1:41" s="40" customFormat="1" ht="20.100000000000001" customHeight="1" x14ac:dyDescent="0.35">
      <c r="A75" s="47"/>
      <c r="B75" s="48"/>
      <c r="C75" s="49">
        <f t="shared" si="5"/>
        <v>66</v>
      </c>
      <c r="D75" s="50"/>
      <c r="E75" s="51"/>
      <c r="F75" s="52"/>
      <c r="G75" s="31" t="s">
        <v>44</v>
      </c>
      <c r="H75" s="34" t="str">
        <f t="shared" si="4"/>
        <v/>
      </c>
      <c r="I75" s="34" t="str">
        <f t="shared" si="4"/>
        <v/>
      </c>
      <c r="J75" s="71"/>
      <c r="K75" s="70" t="s">
        <v>45</v>
      </c>
      <c r="L75" s="55" t="s">
        <v>45</v>
      </c>
      <c r="M75" s="55" t="s">
        <v>45</v>
      </c>
      <c r="N75" s="55" t="s">
        <v>45</v>
      </c>
      <c r="O75" s="56">
        <f t="shared" si="0"/>
        <v>0</v>
      </c>
      <c r="P75" s="244"/>
      <c r="Q75" s="244"/>
      <c r="R75" s="244"/>
      <c r="S75" s="244"/>
      <c r="T75" s="244"/>
      <c r="U75" s="245"/>
      <c r="V75" s="83"/>
      <c r="W75" s="84"/>
      <c r="X75" s="57"/>
      <c r="Z75" s="40">
        <f t="shared" si="1"/>
        <v>0</v>
      </c>
      <c r="AA75" s="40">
        <f t="shared" si="2"/>
        <v>0</v>
      </c>
      <c r="AB75" s="40">
        <f t="shared" si="3"/>
        <v>0</v>
      </c>
      <c r="AC75" s="34" t="str">
        <f t="shared" si="6"/>
        <v/>
      </c>
      <c r="AD75" t="str">
        <f t="shared" si="7"/>
        <v/>
      </c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</row>
    <row r="76" spans="1:41" s="40" customFormat="1" ht="20.100000000000001" customHeight="1" x14ac:dyDescent="0.35">
      <c r="A76" s="47"/>
      <c r="B76" s="48"/>
      <c r="C76" s="49">
        <f t="shared" ref="C76:C139" si="10">C75+1</f>
        <v>67</v>
      </c>
      <c r="D76" s="50"/>
      <c r="E76" s="51"/>
      <c r="F76" s="52"/>
      <c r="G76" s="31" t="s">
        <v>44</v>
      </c>
      <c r="H76" s="34" t="str">
        <f t="shared" si="4"/>
        <v/>
      </c>
      <c r="I76" s="34" t="str">
        <f t="shared" si="4"/>
        <v/>
      </c>
      <c r="J76" s="71"/>
      <c r="K76" s="70" t="s">
        <v>45</v>
      </c>
      <c r="L76" s="55" t="s">
        <v>45</v>
      </c>
      <c r="M76" s="55" t="s">
        <v>45</v>
      </c>
      <c r="N76" s="55" t="s">
        <v>45</v>
      </c>
      <c r="O76" s="56">
        <f t="shared" si="0"/>
        <v>0</v>
      </c>
      <c r="P76" s="244"/>
      <c r="Q76" s="244"/>
      <c r="R76" s="244"/>
      <c r="S76" s="244"/>
      <c r="T76" s="244"/>
      <c r="U76" s="245"/>
      <c r="V76" s="83"/>
      <c r="W76" s="84"/>
      <c r="X76" s="57"/>
      <c r="Z76" s="40">
        <f t="shared" si="1"/>
        <v>0</v>
      </c>
      <c r="AA76" s="40">
        <f t="shared" si="2"/>
        <v>0</v>
      </c>
      <c r="AB76" s="40">
        <f t="shared" si="3"/>
        <v>0</v>
      </c>
      <c r="AC76" s="34" t="str">
        <f t="shared" si="6"/>
        <v/>
      </c>
      <c r="AD76" t="str">
        <f t="shared" si="7"/>
        <v/>
      </c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</row>
    <row r="77" spans="1:41" s="40" customFormat="1" ht="20.100000000000001" customHeight="1" x14ac:dyDescent="0.35">
      <c r="A77" s="47"/>
      <c r="B77" s="48"/>
      <c r="C77" s="49">
        <f t="shared" si="10"/>
        <v>68</v>
      </c>
      <c r="D77" s="50"/>
      <c r="E77" s="51"/>
      <c r="F77" s="52"/>
      <c r="G77" s="31" t="s">
        <v>44</v>
      </c>
      <c r="H77" s="34" t="str">
        <f t="shared" ref="H77:I140" si="11">+AC77</f>
        <v/>
      </c>
      <c r="I77" s="34" t="str">
        <f t="shared" si="11"/>
        <v/>
      </c>
      <c r="J77" s="71"/>
      <c r="K77" s="70" t="s">
        <v>45</v>
      </c>
      <c r="L77" s="55" t="s">
        <v>45</v>
      </c>
      <c r="M77" s="55" t="s">
        <v>45</v>
      </c>
      <c r="N77" s="55" t="s">
        <v>45</v>
      </c>
      <c r="O77" s="56">
        <f t="shared" si="0"/>
        <v>0</v>
      </c>
      <c r="P77" s="244"/>
      <c r="Q77" s="244"/>
      <c r="R77" s="244"/>
      <c r="S77" s="244"/>
      <c r="T77" s="244"/>
      <c r="U77" s="245"/>
      <c r="V77" s="83"/>
      <c r="W77" s="84"/>
      <c r="X77" s="57"/>
      <c r="Z77" s="40">
        <f t="shared" si="1"/>
        <v>0</v>
      </c>
      <c r="AA77" s="40">
        <f t="shared" si="2"/>
        <v>0</v>
      </c>
      <c r="AB77" s="40">
        <f t="shared" si="3"/>
        <v>0</v>
      </c>
      <c r="AC77" s="34" t="str">
        <f t="shared" ref="AC77:AC140" si="12">IF(AND(D77=0,E77=0,F77=0),"",IF(AND(D77&lt;=9,E77=0,F77=0),$Y$1,IF(AND(D77&gt;9,E77=0,F77=0),$Y$2,IF(AND(D77=0,E77&gt;0,F77=0),$Y$3,IF(AND(D77=0,E77=0,F77&gt;0),$Y$4,"")))))</f>
        <v/>
      </c>
      <c r="AD77" t="str">
        <f t="shared" ref="AD77:AD140" si="13">IF(AND(D77&gt;0,E77=0,F77=0),$Z$1,IF(AND(D77=0,E77&gt;0,F77=0),$Z$2,IF(AND(D77=0,E77=0,F77&gt;0),$Z$3,"")))</f>
        <v/>
      </c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</row>
    <row r="78" spans="1:41" s="40" customFormat="1" ht="20.100000000000001" customHeight="1" x14ac:dyDescent="0.35">
      <c r="A78" s="47"/>
      <c r="B78" s="48"/>
      <c r="C78" s="49">
        <f t="shared" si="10"/>
        <v>69</v>
      </c>
      <c r="D78" s="50"/>
      <c r="E78" s="51"/>
      <c r="F78" s="52"/>
      <c r="G78" s="31" t="s">
        <v>44</v>
      </c>
      <c r="H78" s="34" t="str">
        <f t="shared" si="11"/>
        <v/>
      </c>
      <c r="I78" s="34" t="str">
        <f t="shared" si="11"/>
        <v/>
      </c>
      <c r="J78" s="71"/>
      <c r="K78" s="70" t="s">
        <v>45</v>
      </c>
      <c r="L78" s="55" t="s">
        <v>45</v>
      </c>
      <c r="M78" s="55" t="s">
        <v>45</v>
      </c>
      <c r="N78" s="55" t="s">
        <v>45</v>
      </c>
      <c r="O78" s="56">
        <f t="shared" si="0"/>
        <v>0</v>
      </c>
      <c r="P78" s="244"/>
      <c r="Q78" s="244"/>
      <c r="R78" s="244"/>
      <c r="S78" s="244"/>
      <c r="T78" s="244"/>
      <c r="U78" s="245"/>
      <c r="V78" s="83"/>
      <c r="W78" s="84"/>
      <c r="X78" s="57"/>
      <c r="Z78" s="40">
        <f t="shared" si="1"/>
        <v>0</v>
      </c>
      <c r="AA78" s="40">
        <f t="shared" si="2"/>
        <v>0</v>
      </c>
      <c r="AB78" s="40">
        <f t="shared" si="3"/>
        <v>0</v>
      </c>
      <c r="AC78" s="34" t="str">
        <f t="shared" si="12"/>
        <v/>
      </c>
      <c r="AD78" t="str">
        <f t="shared" si="13"/>
        <v/>
      </c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</row>
    <row r="79" spans="1:41" s="40" customFormat="1" ht="20.100000000000001" customHeight="1" x14ac:dyDescent="0.35">
      <c r="A79" s="47"/>
      <c r="B79" s="48"/>
      <c r="C79" s="49">
        <f t="shared" si="10"/>
        <v>70</v>
      </c>
      <c r="D79" s="50"/>
      <c r="E79" s="51"/>
      <c r="F79" s="52"/>
      <c r="G79" s="31" t="s">
        <v>44</v>
      </c>
      <c r="H79" s="34" t="str">
        <f t="shared" si="11"/>
        <v/>
      </c>
      <c r="I79" s="34" t="str">
        <f t="shared" si="11"/>
        <v/>
      </c>
      <c r="J79" s="71"/>
      <c r="K79" s="70" t="s">
        <v>45</v>
      </c>
      <c r="L79" s="55" t="s">
        <v>45</v>
      </c>
      <c r="M79" s="55" t="s">
        <v>45</v>
      </c>
      <c r="N79" s="55" t="s">
        <v>45</v>
      </c>
      <c r="O79" s="56">
        <f t="shared" si="0"/>
        <v>0</v>
      </c>
      <c r="P79" s="244"/>
      <c r="Q79" s="244"/>
      <c r="R79" s="244"/>
      <c r="S79" s="244"/>
      <c r="T79" s="244"/>
      <c r="U79" s="245"/>
      <c r="V79" s="83"/>
      <c r="W79" s="84"/>
      <c r="X79" s="57"/>
      <c r="Z79" s="40">
        <f t="shared" si="1"/>
        <v>0</v>
      </c>
      <c r="AA79" s="40">
        <f t="shared" si="2"/>
        <v>0</v>
      </c>
      <c r="AB79" s="40">
        <f t="shared" si="3"/>
        <v>0</v>
      </c>
      <c r="AC79" s="34" t="str">
        <f t="shared" si="12"/>
        <v/>
      </c>
      <c r="AD79" t="str">
        <f t="shared" si="13"/>
        <v/>
      </c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</row>
    <row r="80" spans="1:41" s="40" customFormat="1" ht="20.100000000000001" customHeight="1" x14ac:dyDescent="0.35">
      <c r="A80" s="47"/>
      <c r="B80" s="48"/>
      <c r="C80" s="49">
        <f t="shared" si="10"/>
        <v>71</v>
      </c>
      <c r="D80" s="50"/>
      <c r="E80" s="51"/>
      <c r="F80" s="52"/>
      <c r="G80" s="31" t="s">
        <v>44</v>
      </c>
      <c r="H80" s="34" t="str">
        <f t="shared" si="11"/>
        <v/>
      </c>
      <c r="I80" s="34" t="str">
        <f t="shared" si="11"/>
        <v/>
      </c>
      <c r="J80" s="71"/>
      <c r="K80" s="70" t="s">
        <v>45</v>
      </c>
      <c r="L80" s="55" t="s">
        <v>45</v>
      </c>
      <c r="M80" s="55" t="s">
        <v>45</v>
      </c>
      <c r="N80" s="55" t="s">
        <v>45</v>
      </c>
      <c r="O80" s="56">
        <f t="shared" si="0"/>
        <v>0</v>
      </c>
      <c r="P80" s="244"/>
      <c r="Q80" s="244"/>
      <c r="R80" s="244"/>
      <c r="S80" s="244"/>
      <c r="T80" s="244"/>
      <c r="U80" s="245"/>
      <c r="V80" s="83"/>
      <c r="W80" s="84"/>
      <c r="X80" s="57"/>
      <c r="Z80" s="40">
        <f t="shared" si="1"/>
        <v>0</v>
      </c>
      <c r="AA80" s="40">
        <f t="shared" si="2"/>
        <v>0</v>
      </c>
      <c r="AB80" s="40">
        <f t="shared" si="3"/>
        <v>0</v>
      </c>
      <c r="AC80" s="34" t="str">
        <f t="shared" si="12"/>
        <v/>
      </c>
      <c r="AD80" t="str">
        <f t="shared" si="13"/>
        <v/>
      </c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</row>
    <row r="81" spans="1:41" s="40" customFormat="1" ht="20.100000000000001" customHeight="1" x14ac:dyDescent="0.35">
      <c r="A81" s="47"/>
      <c r="B81" s="48"/>
      <c r="C81" s="49">
        <f t="shared" si="10"/>
        <v>72</v>
      </c>
      <c r="D81" s="50"/>
      <c r="E81" s="51"/>
      <c r="F81" s="52"/>
      <c r="G81" s="31" t="s">
        <v>44</v>
      </c>
      <c r="H81" s="34" t="str">
        <f t="shared" si="11"/>
        <v/>
      </c>
      <c r="I81" s="34" t="str">
        <f t="shared" si="11"/>
        <v/>
      </c>
      <c r="J81" s="71"/>
      <c r="K81" s="70" t="s">
        <v>45</v>
      </c>
      <c r="L81" s="55" t="s">
        <v>45</v>
      </c>
      <c r="M81" s="55" t="s">
        <v>45</v>
      </c>
      <c r="N81" s="55" t="s">
        <v>45</v>
      </c>
      <c r="O81" s="56">
        <f t="shared" si="0"/>
        <v>0</v>
      </c>
      <c r="P81" s="244"/>
      <c r="Q81" s="244"/>
      <c r="R81" s="244"/>
      <c r="S81" s="244"/>
      <c r="T81" s="244"/>
      <c r="U81" s="245"/>
      <c r="V81" s="83"/>
      <c r="W81" s="84"/>
      <c r="X81" s="57"/>
      <c r="Z81" s="40">
        <f t="shared" si="1"/>
        <v>0</v>
      </c>
      <c r="AA81" s="40">
        <f t="shared" si="2"/>
        <v>0</v>
      </c>
      <c r="AB81" s="40">
        <f t="shared" si="3"/>
        <v>0</v>
      </c>
      <c r="AC81" s="34" t="str">
        <f t="shared" si="12"/>
        <v/>
      </c>
      <c r="AD81" t="str">
        <f t="shared" si="13"/>
        <v/>
      </c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</row>
    <row r="82" spans="1:41" s="40" customFormat="1" ht="20.100000000000001" customHeight="1" x14ac:dyDescent="0.35">
      <c r="A82" s="47"/>
      <c r="B82" s="48"/>
      <c r="C82" s="49">
        <f t="shared" si="10"/>
        <v>73</v>
      </c>
      <c r="D82" s="50"/>
      <c r="E82" s="51"/>
      <c r="F82" s="52"/>
      <c r="G82" s="31" t="s">
        <v>44</v>
      </c>
      <c r="H82" s="34" t="str">
        <f t="shared" si="11"/>
        <v/>
      </c>
      <c r="I82" s="34" t="str">
        <f t="shared" si="11"/>
        <v/>
      </c>
      <c r="J82" s="71"/>
      <c r="K82" s="70" t="s">
        <v>45</v>
      </c>
      <c r="L82" s="55" t="s">
        <v>45</v>
      </c>
      <c r="M82" s="55" t="s">
        <v>45</v>
      </c>
      <c r="N82" s="55" t="s">
        <v>45</v>
      </c>
      <c r="O82" s="56">
        <f t="shared" si="0"/>
        <v>0</v>
      </c>
      <c r="P82" s="244"/>
      <c r="Q82" s="244"/>
      <c r="R82" s="244"/>
      <c r="S82" s="244"/>
      <c r="T82" s="244"/>
      <c r="U82" s="245"/>
      <c r="V82" s="83"/>
      <c r="W82" s="84"/>
      <c r="X82" s="57"/>
      <c r="Z82" s="40">
        <f t="shared" si="1"/>
        <v>0</v>
      </c>
      <c r="AA82" s="40">
        <f t="shared" si="2"/>
        <v>0</v>
      </c>
      <c r="AB82" s="40">
        <f t="shared" si="3"/>
        <v>0</v>
      </c>
      <c r="AC82" s="34" t="str">
        <f t="shared" si="12"/>
        <v/>
      </c>
      <c r="AD82" t="str">
        <f t="shared" si="13"/>
        <v/>
      </c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</row>
    <row r="83" spans="1:41" s="40" customFormat="1" ht="20.100000000000001" customHeight="1" x14ac:dyDescent="0.35">
      <c r="A83" s="47"/>
      <c r="B83" s="48"/>
      <c r="C83" s="49">
        <f t="shared" si="10"/>
        <v>74</v>
      </c>
      <c r="D83" s="50"/>
      <c r="E83" s="51"/>
      <c r="F83" s="52"/>
      <c r="G83" s="31" t="s">
        <v>44</v>
      </c>
      <c r="H83" s="34" t="str">
        <f t="shared" si="11"/>
        <v/>
      </c>
      <c r="I83" s="34" t="str">
        <f t="shared" si="11"/>
        <v/>
      </c>
      <c r="J83" s="71"/>
      <c r="K83" s="70" t="s">
        <v>45</v>
      </c>
      <c r="L83" s="55" t="s">
        <v>45</v>
      </c>
      <c r="M83" s="55" t="s">
        <v>45</v>
      </c>
      <c r="N83" s="55" t="s">
        <v>45</v>
      </c>
      <c r="O83" s="56">
        <f t="shared" si="0"/>
        <v>0</v>
      </c>
      <c r="P83" s="244"/>
      <c r="Q83" s="244"/>
      <c r="R83" s="244"/>
      <c r="S83" s="244"/>
      <c r="T83" s="244"/>
      <c r="U83" s="245"/>
      <c r="V83" s="83"/>
      <c r="W83" s="84"/>
      <c r="X83" s="57"/>
      <c r="Z83" s="40">
        <f t="shared" si="1"/>
        <v>0</v>
      </c>
      <c r="AA83" s="40">
        <f t="shared" si="2"/>
        <v>0</v>
      </c>
      <c r="AB83" s="40">
        <f t="shared" si="3"/>
        <v>0</v>
      </c>
      <c r="AC83" s="34" t="str">
        <f t="shared" si="12"/>
        <v/>
      </c>
      <c r="AD83" t="str">
        <f t="shared" si="13"/>
        <v/>
      </c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</row>
    <row r="84" spans="1:41" s="40" customFormat="1" ht="20.100000000000001" customHeight="1" x14ac:dyDescent="0.35">
      <c r="A84" s="47"/>
      <c r="B84" s="48"/>
      <c r="C84" s="49">
        <f t="shared" si="10"/>
        <v>75</v>
      </c>
      <c r="D84" s="50"/>
      <c r="E84" s="51"/>
      <c r="F84" s="52"/>
      <c r="G84" s="31" t="s">
        <v>44</v>
      </c>
      <c r="H84" s="34" t="str">
        <f t="shared" si="11"/>
        <v/>
      </c>
      <c r="I84" s="34" t="str">
        <f t="shared" si="11"/>
        <v/>
      </c>
      <c r="J84" s="71"/>
      <c r="K84" s="70" t="s">
        <v>45</v>
      </c>
      <c r="L84" s="55" t="s">
        <v>45</v>
      </c>
      <c r="M84" s="55" t="s">
        <v>45</v>
      </c>
      <c r="N84" s="55" t="s">
        <v>45</v>
      </c>
      <c r="O84" s="56">
        <f t="shared" si="0"/>
        <v>0</v>
      </c>
      <c r="P84" s="244"/>
      <c r="Q84" s="244"/>
      <c r="R84" s="244"/>
      <c r="S84" s="244"/>
      <c r="T84" s="244"/>
      <c r="U84" s="245"/>
      <c r="V84" s="83"/>
      <c r="W84" s="84"/>
      <c r="X84" s="57"/>
      <c r="Z84" s="40">
        <f t="shared" si="1"/>
        <v>0</v>
      </c>
      <c r="AA84" s="40">
        <f t="shared" si="2"/>
        <v>0</v>
      </c>
      <c r="AB84" s="40">
        <f t="shared" si="3"/>
        <v>0</v>
      </c>
      <c r="AC84" s="34" t="str">
        <f t="shared" si="12"/>
        <v/>
      </c>
      <c r="AD84" t="str">
        <f t="shared" si="13"/>
        <v/>
      </c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</row>
    <row r="85" spans="1:41" s="40" customFormat="1" ht="20.100000000000001" customHeight="1" x14ac:dyDescent="0.35">
      <c r="A85" s="47"/>
      <c r="B85" s="48"/>
      <c r="C85" s="49">
        <f t="shared" si="10"/>
        <v>76</v>
      </c>
      <c r="D85" s="50"/>
      <c r="E85" s="51"/>
      <c r="F85" s="52"/>
      <c r="G85" s="31" t="s">
        <v>44</v>
      </c>
      <c r="H85" s="34" t="str">
        <f t="shared" si="11"/>
        <v/>
      </c>
      <c r="I85" s="34" t="str">
        <f t="shared" si="11"/>
        <v/>
      </c>
      <c r="J85" s="71"/>
      <c r="K85" s="70" t="s">
        <v>45</v>
      </c>
      <c r="L85" s="55" t="s">
        <v>45</v>
      </c>
      <c r="M85" s="55" t="s">
        <v>45</v>
      </c>
      <c r="N85" s="55" t="s">
        <v>45</v>
      </c>
      <c r="O85" s="56">
        <f t="shared" si="0"/>
        <v>0</v>
      </c>
      <c r="P85" s="244"/>
      <c r="Q85" s="244"/>
      <c r="R85" s="244"/>
      <c r="S85" s="244"/>
      <c r="T85" s="244"/>
      <c r="U85" s="245"/>
      <c r="V85" s="83"/>
      <c r="W85" s="84"/>
      <c r="X85" s="57"/>
      <c r="Z85" s="40">
        <f t="shared" si="1"/>
        <v>0</v>
      </c>
      <c r="AA85" s="40">
        <f t="shared" si="2"/>
        <v>0</v>
      </c>
      <c r="AB85" s="40">
        <f t="shared" si="3"/>
        <v>0</v>
      </c>
      <c r="AC85" s="34" t="str">
        <f t="shared" si="12"/>
        <v/>
      </c>
      <c r="AD85" t="str">
        <f t="shared" si="13"/>
        <v/>
      </c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</row>
    <row r="86" spans="1:41" s="40" customFormat="1" ht="20.100000000000001" customHeight="1" x14ac:dyDescent="0.35">
      <c r="A86" s="47"/>
      <c r="B86" s="48"/>
      <c r="C86" s="49">
        <f t="shared" si="10"/>
        <v>77</v>
      </c>
      <c r="D86" s="50"/>
      <c r="E86" s="51"/>
      <c r="F86" s="52"/>
      <c r="G86" s="31" t="s">
        <v>44</v>
      </c>
      <c r="H86" s="34" t="str">
        <f t="shared" si="11"/>
        <v/>
      </c>
      <c r="I86" s="34" t="str">
        <f t="shared" si="11"/>
        <v/>
      </c>
      <c r="J86" s="71"/>
      <c r="K86" s="70" t="s">
        <v>45</v>
      </c>
      <c r="L86" s="55" t="s">
        <v>45</v>
      </c>
      <c r="M86" s="55" t="s">
        <v>45</v>
      </c>
      <c r="N86" s="55" t="s">
        <v>45</v>
      </c>
      <c r="O86" s="56">
        <f t="shared" si="0"/>
        <v>0</v>
      </c>
      <c r="P86" s="244"/>
      <c r="Q86" s="244"/>
      <c r="R86" s="244"/>
      <c r="S86" s="244"/>
      <c r="T86" s="244"/>
      <c r="U86" s="245"/>
      <c r="V86" s="83"/>
      <c r="W86" s="84"/>
      <c r="X86" s="57"/>
      <c r="Z86" s="40">
        <f t="shared" si="1"/>
        <v>0</v>
      </c>
      <c r="AA86" s="40">
        <f t="shared" si="2"/>
        <v>0</v>
      </c>
      <c r="AB86" s="40">
        <f t="shared" si="3"/>
        <v>0</v>
      </c>
      <c r="AC86" s="34" t="str">
        <f t="shared" si="12"/>
        <v/>
      </c>
      <c r="AD86" t="str">
        <f t="shared" si="13"/>
        <v/>
      </c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</row>
    <row r="87" spans="1:41" s="40" customFormat="1" ht="20.100000000000001" customHeight="1" x14ac:dyDescent="0.35">
      <c r="A87" s="47"/>
      <c r="B87" s="48"/>
      <c r="C87" s="49">
        <f t="shared" si="10"/>
        <v>78</v>
      </c>
      <c r="D87" s="50"/>
      <c r="E87" s="51"/>
      <c r="F87" s="52"/>
      <c r="G87" s="31" t="s">
        <v>44</v>
      </c>
      <c r="H87" s="34" t="str">
        <f t="shared" si="11"/>
        <v/>
      </c>
      <c r="I87" s="34" t="str">
        <f t="shared" si="11"/>
        <v/>
      </c>
      <c r="J87" s="71"/>
      <c r="K87" s="70" t="s">
        <v>45</v>
      </c>
      <c r="L87" s="55" t="s">
        <v>45</v>
      </c>
      <c r="M87" s="55" t="s">
        <v>45</v>
      </c>
      <c r="N87" s="55" t="s">
        <v>45</v>
      </c>
      <c r="O87" s="56">
        <f t="shared" si="0"/>
        <v>0</v>
      </c>
      <c r="P87" s="244"/>
      <c r="Q87" s="244"/>
      <c r="R87" s="244"/>
      <c r="S87" s="244"/>
      <c r="T87" s="244"/>
      <c r="U87" s="245"/>
      <c r="V87" s="83"/>
      <c r="W87" s="84"/>
      <c r="X87" s="57"/>
      <c r="Z87" s="40">
        <f t="shared" si="1"/>
        <v>0</v>
      </c>
      <c r="AA87" s="40">
        <f t="shared" si="2"/>
        <v>0</v>
      </c>
      <c r="AB87" s="40">
        <f t="shared" si="3"/>
        <v>0</v>
      </c>
      <c r="AC87" s="34" t="str">
        <f t="shared" si="12"/>
        <v/>
      </c>
      <c r="AD87" t="str">
        <f t="shared" si="13"/>
        <v/>
      </c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</row>
    <row r="88" spans="1:41" s="40" customFormat="1" ht="20.100000000000001" customHeight="1" x14ac:dyDescent="0.35">
      <c r="A88" s="47"/>
      <c r="B88" s="48"/>
      <c r="C88" s="49">
        <f t="shared" si="10"/>
        <v>79</v>
      </c>
      <c r="D88" s="50"/>
      <c r="E88" s="51"/>
      <c r="F88" s="52"/>
      <c r="G88" s="31" t="s">
        <v>44</v>
      </c>
      <c r="H88" s="34" t="str">
        <f t="shared" si="11"/>
        <v/>
      </c>
      <c r="I88" s="34" t="str">
        <f t="shared" si="11"/>
        <v/>
      </c>
      <c r="J88" s="71"/>
      <c r="K88" s="70" t="s">
        <v>45</v>
      </c>
      <c r="L88" s="55" t="s">
        <v>45</v>
      </c>
      <c r="M88" s="55" t="s">
        <v>45</v>
      </c>
      <c r="N88" s="55" t="s">
        <v>45</v>
      </c>
      <c r="O88" s="56">
        <f t="shared" si="0"/>
        <v>0</v>
      </c>
      <c r="P88" s="244"/>
      <c r="Q88" s="244"/>
      <c r="R88" s="244"/>
      <c r="S88" s="244"/>
      <c r="T88" s="244"/>
      <c r="U88" s="245"/>
      <c r="V88" s="83"/>
      <c r="W88" s="84"/>
      <c r="X88" s="57"/>
      <c r="Z88" s="40">
        <f t="shared" si="1"/>
        <v>0</v>
      </c>
      <c r="AA88" s="40">
        <f t="shared" si="2"/>
        <v>0</v>
      </c>
      <c r="AB88" s="40">
        <f t="shared" si="3"/>
        <v>0</v>
      </c>
      <c r="AC88" s="34" t="str">
        <f t="shared" si="12"/>
        <v/>
      </c>
      <c r="AD88" t="str">
        <f t="shared" si="13"/>
        <v/>
      </c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</row>
    <row r="89" spans="1:41" s="40" customFormat="1" ht="20.100000000000001" customHeight="1" x14ac:dyDescent="0.35">
      <c r="A89" s="47"/>
      <c r="B89" s="48"/>
      <c r="C89" s="49">
        <f t="shared" si="10"/>
        <v>80</v>
      </c>
      <c r="D89" s="50"/>
      <c r="E89" s="51"/>
      <c r="F89" s="52"/>
      <c r="G89" s="31" t="s">
        <v>44</v>
      </c>
      <c r="H89" s="34" t="str">
        <f t="shared" si="11"/>
        <v/>
      </c>
      <c r="I89" s="34" t="str">
        <f t="shared" si="11"/>
        <v/>
      </c>
      <c r="J89" s="71"/>
      <c r="K89" s="70" t="s">
        <v>45</v>
      </c>
      <c r="L89" s="55" t="s">
        <v>45</v>
      </c>
      <c r="M89" s="55" t="s">
        <v>45</v>
      </c>
      <c r="N89" s="55" t="s">
        <v>45</v>
      </c>
      <c r="O89" s="56">
        <f t="shared" si="0"/>
        <v>0</v>
      </c>
      <c r="P89" s="244"/>
      <c r="Q89" s="244"/>
      <c r="R89" s="244"/>
      <c r="S89" s="244"/>
      <c r="T89" s="244"/>
      <c r="U89" s="245"/>
      <c r="V89" s="83"/>
      <c r="W89" s="84"/>
      <c r="X89" s="57"/>
      <c r="Z89" s="40">
        <f t="shared" si="1"/>
        <v>0</v>
      </c>
      <c r="AA89" s="40">
        <f t="shared" si="2"/>
        <v>0</v>
      </c>
      <c r="AB89" s="40">
        <f t="shared" si="3"/>
        <v>0</v>
      </c>
      <c r="AC89" s="34" t="str">
        <f t="shared" si="12"/>
        <v/>
      </c>
      <c r="AD89" t="str">
        <f t="shared" si="13"/>
        <v/>
      </c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</row>
    <row r="90" spans="1:41" s="40" customFormat="1" ht="20.100000000000001" customHeight="1" x14ac:dyDescent="0.35">
      <c r="A90" s="47"/>
      <c r="B90" s="48"/>
      <c r="C90" s="49">
        <f t="shared" si="10"/>
        <v>81</v>
      </c>
      <c r="D90" s="50"/>
      <c r="E90" s="51"/>
      <c r="F90" s="52"/>
      <c r="G90" s="31" t="s">
        <v>44</v>
      </c>
      <c r="H90" s="34" t="str">
        <f t="shared" si="11"/>
        <v/>
      </c>
      <c r="I90" s="34" t="str">
        <f t="shared" si="11"/>
        <v/>
      </c>
      <c r="J90" s="71"/>
      <c r="K90" s="70" t="s">
        <v>45</v>
      </c>
      <c r="L90" s="55" t="s">
        <v>45</v>
      </c>
      <c r="M90" s="55" t="s">
        <v>45</v>
      </c>
      <c r="N90" s="55" t="s">
        <v>45</v>
      </c>
      <c r="O90" s="56">
        <f t="shared" si="0"/>
        <v>0</v>
      </c>
      <c r="P90" s="244"/>
      <c r="Q90" s="244"/>
      <c r="R90" s="244"/>
      <c r="S90" s="244"/>
      <c r="T90" s="244"/>
      <c r="U90" s="245"/>
      <c r="V90" s="83"/>
      <c r="W90" s="84"/>
      <c r="X90" s="57"/>
      <c r="Z90" s="40">
        <f t="shared" si="1"/>
        <v>0</v>
      </c>
      <c r="AA90" s="40">
        <f t="shared" si="2"/>
        <v>0</v>
      </c>
      <c r="AB90" s="40">
        <f t="shared" si="3"/>
        <v>0</v>
      </c>
      <c r="AC90" s="34" t="str">
        <f t="shared" si="12"/>
        <v/>
      </c>
      <c r="AD90" t="str">
        <f t="shared" si="13"/>
        <v/>
      </c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</row>
    <row r="91" spans="1:41" s="40" customFormat="1" ht="20.100000000000001" customHeight="1" x14ac:dyDescent="0.35">
      <c r="A91" s="47"/>
      <c r="B91" s="48"/>
      <c r="C91" s="49">
        <f t="shared" si="10"/>
        <v>82</v>
      </c>
      <c r="D91" s="50"/>
      <c r="E91" s="51"/>
      <c r="F91" s="52"/>
      <c r="G91" s="31" t="s">
        <v>44</v>
      </c>
      <c r="H91" s="34" t="str">
        <f t="shared" si="11"/>
        <v/>
      </c>
      <c r="I91" s="34" t="str">
        <f t="shared" si="11"/>
        <v/>
      </c>
      <c r="J91" s="71"/>
      <c r="K91" s="70" t="s">
        <v>45</v>
      </c>
      <c r="L91" s="55" t="s">
        <v>45</v>
      </c>
      <c r="M91" s="55" t="s">
        <v>45</v>
      </c>
      <c r="N91" s="55" t="s">
        <v>45</v>
      </c>
      <c r="O91" s="56">
        <f t="shared" si="0"/>
        <v>0</v>
      </c>
      <c r="P91" s="244"/>
      <c r="Q91" s="244"/>
      <c r="R91" s="244"/>
      <c r="S91" s="244"/>
      <c r="T91" s="244"/>
      <c r="U91" s="245"/>
      <c r="V91" s="83"/>
      <c r="W91" s="84"/>
      <c r="X91" s="57"/>
      <c r="Z91" s="40">
        <f t="shared" si="1"/>
        <v>0</v>
      </c>
      <c r="AA91" s="40">
        <f t="shared" si="2"/>
        <v>0</v>
      </c>
      <c r="AB91" s="40">
        <f t="shared" si="3"/>
        <v>0</v>
      </c>
      <c r="AC91" s="34" t="str">
        <f t="shared" si="12"/>
        <v/>
      </c>
      <c r="AD91" t="str">
        <f t="shared" si="13"/>
        <v/>
      </c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</row>
    <row r="92" spans="1:41" s="40" customFormat="1" ht="20.100000000000001" customHeight="1" x14ac:dyDescent="0.35">
      <c r="A92" s="47"/>
      <c r="B92" s="48"/>
      <c r="C92" s="49">
        <f t="shared" si="10"/>
        <v>83</v>
      </c>
      <c r="D92" s="50"/>
      <c r="E92" s="51"/>
      <c r="F92" s="52"/>
      <c r="G92" s="31" t="s">
        <v>44</v>
      </c>
      <c r="H92" s="34" t="str">
        <f t="shared" si="11"/>
        <v/>
      </c>
      <c r="I92" s="34" t="str">
        <f t="shared" si="11"/>
        <v/>
      </c>
      <c r="J92" s="71"/>
      <c r="K92" s="70" t="s">
        <v>45</v>
      </c>
      <c r="L92" s="55" t="s">
        <v>45</v>
      </c>
      <c r="M92" s="55" t="s">
        <v>45</v>
      </c>
      <c r="N92" s="55" t="s">
        <v>45</v>
      </c>
      <c r="O92" s="56">
        <f t="shared" si="0"/>
        <v>0</v>
      </c>
      <c r="P92" s="244"/>
      <c r="Q92" s="244"/>
      <c r="R92" s="244"/>
      <c r="S92" s="244"/>
      <c r="T92" s="244"/>
      <c r="U92" s="245"/>
      <c r="V92" s="83"/>
      <c r="W92" s="84"/>
      <c r="X92" s="57"/>
      <c r="Z92" s="40">
        <f t="shared" si="1"/>
        <v>0</v>
      </c>
      <c r="AA92" s="40">
        <f t="shared" si="2"/>
        <v>0</v>
      </c>
      <c r="AB92" s="40">
        <f t="shared" si="3"/>
        <v>0</v>
      </c>
      <c r="AC92" s="34" t="str">
        <f t="shared" si="12"/>
        <v/>
      </c>
      <c r="AD92" t="str">
        <f t="shared" si="13"/>
        <v/>
      </c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</row>
    <row r="93" spans="1:41" s="40" customFormat="1" ht="20.100000000000001" customHeight="1" x14ac:dyDescent="0.35">
      <c r="A93" s="47"/>
      <c r="B93" s="48"/>
      <c r="C93" s="49">
        <f t="shared" si="10"/>
        <v>84</v>
      </c>
      <c r="D93" s="50"/>
      <c r="E93" s="51"/>
      <c r="F93" s="52"/>
      <c r="G93" s="31" t="s">
        <v>44</v>
      </c>
      <c r="H93" s="34" t="str">
        <f t="shared" si="11"/>
        <v/>
      </c>
      <c r="I93" s="34" t="str">
        <f t="shared" si="11"/>
        <v/>
      </c>
      <c r="J93" s="71"/>
      <c r="K93" s="70" t="s">
        <v>45</v>
      </c>
      <c r="L93" s="55" t="s">
        <v>45</v>
      </c>
      <c r="M93" s="55" t="s">
        <v>45</v>
      </c>
      <c r="N93" s="55" t="s">
        <v>45</v>
      </c>
      <c r="O93" s="56">
        <f t="shared" si="0"/>
        <v>0</v>
      </c>
      <c r="P93" s="244"/>
      <c r="Q93" s="244"/>
      <c r="R93" s="244"/>
      <c r="S93" s="244"/>
      <c r="T93" s="244"/>
      <c r="U93" s="245"/>
      <c r="V93" s="83"/>
      <c r="W93" s="84"/>
      <c r="X93" s="57"/>
      <c r="Z93" s="40">
        <f t="shared" si="1"/>
        <v>0</v>
      </c>
      <c r="AA93" s="40">
        <f t="shared" si="2"/>
        <v>0</v>
      </c>
      <c r="AB93" s="40">
        <f t="shared" si="3"/>
        <v>0</v>
      </c>
      <c r="AC93" s="34" t="str">
        <f t="shared" si="12"/>
        <v/>
      </c>
      <c r="AD93" t="str">
        <f t="shared" si="13"/>
        <v/>
      </c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</row>
    <row r="94" spans="1:41" s="40" customFormat="1" ht="20.100000000000001" customHeight="1" x14ac:dyDescent="0.35">
      <c r="A94" s="47"/>
      <c r="B94" s="48"/>
      <c r="C94" s="49">
        <f t="shared" si="10"/>
        <v>85</v>
      </c>
      <c r="D94" s="50"/>
      <c r="E94" s="51"/>
      <c r="F94" s="52"/>
      <c r="G94" s="31" t="s">
        <v>44</v>
      </c>
      <c r="H94" s="34" t="str">
        <f t="shared" si="11"/>
        <v/>
      </c>
      <c r="I94" s="34" t="str">
        <f t="shared" si="11"/>
        <v/>
      </c>
      <c r="J94" s="71"/>
      <c r="K94" s="70" t="s">
        <v>45</v>
      </c>
      <c r="L94" s="55" t="s">
        <v>45</v>
      </c>
      <c r="M94" s="55" t="s">
        <v>45</v>
      </c>
      <c r="N94" s="55" t="s">
        <v>45</v>
      </c>
      <c r="O94" s="56">
        <f t="shared" si="0"/>
        <v>0</v>
      </c>
      <c r="P94" s="244"/>
      <c r="Q94" s="244"/>
      <c r="R94" s="244"/>
      <c r="S94" s="244"/>
      <c r="T94" s="244"/>
      <c r="U94" s="245"/>
      <c r="V94" s="83"/>
      <c r="W94" s="84"/>
      <c r="X94" s="57"/>
      <c r="Z94" s="40">
        <f t="shared" si="1"/>
        <v>0</v>
      </c>
      <c r="AA94" s="40">
        <f t="shared" si="2"/>
        <v>0</v>
      </c>
      <c r="AB94" s="40">
        <f t="shared" si="3"/>
        <v>0</v>
      </c>
      <c r="AC94" s="34" t="str">
        <f t="shared" si="12"/>
        <v/>
      </c>
      <c r="AD94" t="str">
        <f t="shared" si="13"/>
        <v/>
      </c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</row>
    <row r="95" spans="1:41" s="40" customFormat="1" ht="20.100000000000001" customHeight="1" x14ac:dyDescent="0.35">
      <c r="A95" s="47"/>
      <c r="B95" s="48"/>
      <c r="C95" s="49">
        <f t="shared" si="10"/>
        <v>86</v>
      </c>
      <c r="D95" s="50"/>
      <c r="E95" s="51"/>
      <c r="F95" s="52"/>
      <c r="G95" s="31" t="s">
        <v>44</v>
      </c>
      <c r="H95" s="34" t="str">
        <f t="shared" si="11"/>
        <v/>
      </c>
      <c r="I95" s="34" t="str">
        <f t="shared" si="11"/>
        <v/>
      </c>
      <c r="J95" s="71"/>
      <c r="K95" s="70" t="s">
        <v>45</v>
      </c>
      <c r="L95" s="55" t="s">
        <v>45</v>
      </c>
      <c r="M95" s="55" t="s">
        <v>45</v>
      </c>
      <c r="N95" s="55" t="s">
        <v>45</v>
      </c>
      <c r="O95" s="56">
        <f t="shared" si="0"/>
        <v>0</v>
      </c>
      <c r="P95" s="244"/>
      <c r="Q95" s="244"/>
      <c r="R95" s="244"/>
      <c r="S95" s="244"/>
      <c r="T95" s="244"/>
      <c r="U95" s="245"/>
      <c r="V95" s="83"/>
      <c r="W95" s="84"/>
      <c r="X95" s="57"/>
      <c r="Z95" s="40">
        <f t="shared" si="1"/>
        <v>0</v>
      </c>
      <c r="AA95" s="40">
        <f t="shared" si="2"/>
        <v>0</v>
      </c>
      <c r="AB95" s="40">
        <f t="shared" si="3"/>
        <v>0</v>
      </c>
      <c r="AC95" s="34" t="str">
        <f t="shared" si="12"/>
        <v/>
      </c>
      <c r="AD95" t="str">
        <f t="shared" si="13"/>
        <v/>
      </c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</row>
    <row r="96" spans="1:41" s="40" customFormat="1" ht="20.100000000000001" customHeight="1" x14ac:dyDescent="0.35">
      <c r="A96" s="47"/>
      <c r="B96" s="48"/>
      <c r="C96" s="49">
        <f t="shared" si="10"/>
        <v>87</v>
      </c>
      <c r="D96" s="50"/>
      <c r="E96" s="51"/>
      <c r="F96" s="52"/>
      <c r="G96" s="31" t="s">
        <v>44</v>
      </c>
      <c r="H96" s="34" t="str">
        <f t="shared" si="11"/>
        <v/>
      </c>
      <c r="I96" s="34" t="str">
        <f t="shared" si="11"/>
        <v/>
      </c>
      <c r="J96" s="71"/>
      <c r="K96" s="70" t="s">
        <v>45</v>
      </c>
      <c r="L96" s="55" t="s">
        <v>45</v>
      </c>
      <c r="M96" s="55" t="s">
        <v>45</v>
      </c>
      <c r="N96" s="55" t="s">
        <v>45</v>
      </c>
      <c r="O96" s="56">
        <f t="shared" si="0"/>
        <v>0</v>
      </c>
      <c r="P96" s="244"/>
      <c r="Q96" s="244"/>
      <c r="R96" s="244"/>
      <c r="S96" s="244"/>
      <c r="T96" s="244"/>
      <c r="U96" s="245"/>
      <c r="V96" s="83"/>
      <c r="W96" s="84"/>
      <c r="X96" s="57"/>
      <c r="Z96" s="40">
        <f t="shared" si="1"/>
        <v>0</v>
      </c>
      <c r="AA96" s="40">
        <f t="shared" si="2"/>
        <v>0</v>
      </c>
      <c r="AB96" s="40">
        <f t="shared" si="3"/>
        <v>0</v>
      </c>
      <c r="AC96" s="34" t="str">
        <f t="shared" si="12"/>
        <v/>
      </c>
      <c r="AD96" t="str">
        <f t="shared" si="13"/>
        <v/>
      </c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</row>
    <row r="97" spans="1:41" s="40" customFormat="1" ht="20.100000000000001" customHeight="1" x14ac:dyDescent="0.35">
      <c r="A97" s="47"/>
      <c r="B97" s="48"/>
      <c r="C97" s="49">
        <f t="shared" si="10"/>
        <v>88</v>
      </c>
      <c r="D97" s="50"/>
      <c r="E97" s="51"/>
      <c r="F97" s="52"/>
      <c r="G97" s="31" t="s">
        <v>44</v>
      </c>
      <c r="H97" s="34" t="str">
        <f t="shared" si="11"/>
        <v/>
      </c>
      <c r="I97" s="34" t="str">
        <f t="shared" si="11"/>
        <v/>
      </c>
      <c r="J97" s="71"/>
      <c r="K97" s="70" t="s">
        <v>45</v>
      </c>
      <c r="L97" s="55" t="s">
        <v>45</v>
      </c>
      <c r="M97" s="55" t="s">
        <v>45</v>
      </c>
      <c r="N97" s="55" t="s">
        <v>45</v>
      </c>
      <c r="O97" s="56">
        <f t="shared" si="0"/>
        <v>0</v>
      </c>
      <c r="P97" s="244"/>
      <c r="Q97" s="244"/>
      <c r="R97" s="244"/>
      <c r="S97" s="244"/>
      <c r="T97" s="244"/>
      <c r="U97" s="245"/>
      <c r="V97" s="83"/>
      <c r="W97" s="84"/>
      <c r="X97" s="57"/>
      <c r="Z97" s="40">
        <f t="shared" si="1"/>
        <v>0</v>
      </c>
      <c r="AA97" s="40">
        <f t="shared" si="2"/>
        <v>0</v>
      </c>
      <c r="AB97" s="40">
        <f t="shared" si="3"/>
        <v>0</v>
      </c>
      <c r="AC97" s="34" t="str">
        <f t="shared" si="12"/>
        <v/>
      </c>
      <c r="AD97" t="str">
        <f t="shared" si="13"/>
        <v/>
      </c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</row>
    <row r="98" spans="1:41" s="40" customFormat="1" ht="20.100000000000001" customHeight="1" x14ac:dyDescent="0.35">
      <c r="A98" s="47"/>
      <c r="B98" s="48"/>
      <c r="C98" s="49">
        <f t="shared" si="10"/>
        <v>89</v>
      </c>
      <c r="D98" s="50"/>
      <c r="E98" s="51"/>
      <c r="F98" s="52"/>
      <c r="G98" s="31" t="s">
        <v>44</v>
      </c>
      <c r="H98" s="34" t="str">
        <f t="shared" si="11"/>
        <v/>
      </c>
      <c r="I98" s="34" t="str">
        <f t="shared" si="11"/>
        <v/>
      </c>
      <c r="J98" s="71"/>
      <c r="K98" s="70" t="s">
        <v>45</v>
      </c>
      <c r="L98" s="55" t="s">
        <v>45</v>
      </c>
      <c r="M98" s="55" t="s">
        <v>45</v>
      </c>
      <c r="N98" s="55" t="s">
        <v>45</v>
      </c>
      <c r="O98" s="56">
        <f t="shared" si="0"/>
        <v>0</v>
      </c>
      <c r="P98" s="244"/>
      <c r="Q98" s="244"/>
      <c r="R98" s="244"/>
      <c r="S98" s="244"/>
      <c r="T98" s="244"/>
      <c r="U98" s="245"/>
      <c r="V98" s="83"/>
      <c r="W98" s="84"/>
      <c r="X98" s="57"/>
      <c r="Z98" s="40">
        <f t="shared" si="1"/>
        <v>0</v>
      </c>
      <c r="AA98" s="40">
        <f t="shared" si="2"/>
        <v>0</v>
      </c>
      <c r="AB98" s="40">
        <f t="shared" si="3"/>
        <v>0</v>
      </c>
      <c r="AC98" s="34" t="str">
        <f t="shared" si="12"/>
        <v/>
      </c>
      <c r="AD98" t="str">
        <f t="shared" si="13"/>
        <v/>
      </c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</row>
    <row r="99" spans="1:41" s="40" customFormat="1" ht="20.100000000000001" customHeight="1" x14ac:dyDescent="0.35">
      <c r="A99" s="47"/>
      <c r="B99" s="48"/>
      <c r="C99" s="49">
        <f t="shared" si="10"/>
        <v>90</v>
      </c>
      <c r="D99" s="50"/>
      <c r="E99" s="51"/>
      <c r="F99" s="52"/>
      <c r="G99" s="31" t="s">
        <v>44</v>
      </c>
      <c r="H99" s="34" t="str">
        <f t="shared" si="11"/>
        <v/>
      </c>
      <c r="I99" s="34" t="str">
        <f t="shared" si="11"/>
        <v/>
      </c>
      <c r="J99" s="71"/>
      <c r="K99" s="70" t="s">
        <v>45</v>
      </c>
      <c r="L99" s="55" t="s">
        <v>45</v>
      </c>
      <c r="M99" s="55" t="s">
        <v>45</v>
      </c>
      <c r="N99" s="55" t="s">
        <v>45</v>
      </c>
      <c r="O99" s="56">
        <f t="shared" ref="O99:O160" si="14">SUM(K99:N99)</f>
        <v>0</v>
      </c>
      <c r="P99" s="244"/>
      <c r="Q99" s="244"/>
      <c r="R99" s="244"/>
      <c r="S99" s="244"/>
      <c r="T99" s="244"/>
      <c r="U99" s="245"/>
      <c r="V99" s="83"/>
      <c r="W99" s="84"/>
      <c r="X99" s="57"/>
      <c r="Z99" s="40">
        <f t="shared" ref="Z99:Z162" si="15">IF(D99&gt;0,O99,0)</f>
        <v>0</v>
      </c>
      <c r="AA99" s="40">
        <f t="shared" ref="AA99:AA162" si="16">IF(E99&gt;0,O99,0)</f>
        <v>0</v>
      </c>
      <c r="AB99" s="40">
        <f t="shared" ref="AB99:AB162" si="17">IF(F99&gt;0,O99,0)</f>
        <v>0</v>
      </c>
      <c r="AC99" s="34" t="str">
        <f t="shared" si="12"/>
        <v/>
      </c>
      <c r="AD99" t="str">
        <f t="shared" si="13"/>
        <v/>
      </c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</row>
    <row r="100" spans="1:41" s="40" customFormat="1" ht="20.100000000000001" customHeight="1" x14ac:dyDescent="0.35">
      <c r="A100" s="47"/>
      <c r="B100" s="48"/>
      <c r="C100" s="49">
        <f t="shared" si="10"/>
        <v>91</v>
      </c>
      <c r="D100" s="50"/>
      <c r="E100" s="51"/>
      <c r="F100" s="52"/>
      <c r="G100" s="31" t="s">
        <v>44</v>
      </c>
      <c r="H100" s="34" t="str">
        <f t="shared" si="11"/>
        <v/>
      </c>
      <c r="I100" s="34" t="str">
        <f t="shared" si="11"/>
        <v/>
      </c>
      <c r="J100" s="71"/>
      <c r="K100" s="70" t="s">
        <v>45</v>
      </c>
      <c r="L100" s="55" t="s">
        <v>45</v>
      </c>
      <c r="M100" s="55" t="s">
        <v>45</v>
      </c>
      <c r="N100" s="55" t="s">
        <v>45</v>
      </c>
      <c r="O100" s="56">
        <f t="shared" si="14"/>
        <v>0</v>
      </c>
      <c r="P100" s="244"/>
      <c r="Q100" s="244"/>
      <c r="R100" s="244"/>
      <c r="S100" s="244"/>
      <c r="T100" s="244"/>
      <c r="U100" s="245"/>
      <c r="V100" s="83"/>
      <c r="W100" s="84"/>
      <c r="X100" s="57"/>
      <c r="Z100" s="40">
        <f t="shared" si="15"/>
        <v>0</v>
      </c>
      <c r="AA100" s="40">
        <f t="shared" si="16"/>
        <v>0</v>
      </c>
      <c r="AB100" s="40">
        <f t="shared" si="17"/>
        <v>0</v>
      </c>
      <c r="AC100" s="34" t="str">
        <f t="shared" si="12"/>
        <v/>
      </c>
      <c r="AD100" t="str">
        <f t="shared" si="13"/>
        <v/>
      </c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</row>
    <row r="101" spans="1:41" s="40" customFormat="1" ht="20.100000000000001" customHeight="1" x14ac:dyDescent="0.35">
      <c r="A101" s="47"/>
      <c r="B101" s="48"/>
      <c r="C101" s="49">
        <f t="shared" si="10"/>
        <v>92</v>
      </c>
      <c r="D101" s="50"/>
      <c r="E101" s="51"/>
      <c r="F101" s="52"/>
      <c r="G101" s="31" t="s">
        <v>44</v>
      </c>
      <c r="H101" s="34" t="str">
        <f t="shared" si="11"/>
        <v/>
      </c>
      <c r="I101" s="34" t="str">
        <f t="shared" si="11"/>
        <v/>
      </c>
      <c r="J101" s="71"/>
      <c r="K101" s="70" t="s">
        <v>45</v>
      </c>
      <c r="L101" s="55" t="s">
        <v>45</v>
      </c>
      <c r="M101" s="55" t="s">
        <v>45</v>
      </c>
      <c r="N101" s="55" t="s">
        <v>45</v>
      </c>
      <c r="O101" s="56">
        <f t="shared" si="14"/>
        <v>0</v>
      </c>
      <c r="P101" s="244"/>
      <c r="Q101" s="244"/>
      <c r="R101" s="244"/>
      <c r="S101" s="244"/>
      <c r="T101" s="244"/>
      <c r="U101" s="245"/>
      <c r="V101" s="83"/>
      <c r="W101" s="84"/>
      <c r="X101" s="57"/>
      <c r="Z101" s="40">
        <f t="shared" si="15"/>
        <v>0</v>
      </c>
      <c r="AA101" s="40">
        <f t="shared" si="16"/>
        <v>0</v>
      </c>
      <c r="AB101" s="40">
        <f t="shared" si="17"/>
        <v>0</v>
      </c>
      <c r="AC101" s="34" t="str">
        <f t="shared" si="12"/>
        <v/>
      </c>
      <c r="AD101" t="str">
        <f t="shared" si="13"/>
        <v/>
      </c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</row>
    <row r="102" spans="1:41" s="40" customFormat="1" ht="20.100000000000001" customHeight="1" x14ac:dyDescent="0.35">
      <c r="A102" s="47"/>
      <c r="B102" s="48"/>
      <c r="C102" s="49">
        <f t="shared" si="10"/>
        <v>93</v>
      </c>
      <c r="D102" s="50"/>
      <c r="E102" s="51"/>
      <c r="F102" s="52"/>
      <c r="G102" s="31" t="s">
        <v>44</v>
      </c>
      <c r="H102" s="34" t="str">
        <f t="shared" si="11"/>
        <v/>
      </c>
      <c r="I102" s="34" t="str">
        <f t="shared" si="11"/>
        <v/>
      </c>
      <c r="J102" s="71"/>
      <c r="K102" s="70" t="s">
        <v>45</v>
      </c>
      <c r="L102" s="55" t="s">
        <v>45</v>
      </c>
      <c r="M102" s="55" t="s">
        <v>45</v>
      </c>
      <c r="N102" s="55" t="s">
        <v>45</v>
      </c>
      <c r="O102" s="56">
        <f t="shared" si="14"/>
        <v>0</v>
      </c>
      <c r="P102" s="244"/>
      <c r="Q102" s="244"/>
      <c r="R102" s="244"/>
      <c r="S102" s="244"/>
      <c r="T102" s="244"/>
      <c r="U102" s="245"/>
      <c r="V102" s="83"/>
      <c r="W102" s="84"/>
      <c r="X102" s="57"/>
      <c r="Z102" s="40">
        <f t="shared" si="15"/>
        <v>0</v>
      </c>
      <c r="AA102" s="40">
        <f t="shared" si="16"/>
        <v>0</v>
      </c>
      <c r="AB102" s="40">
        <f t="shared" si="17"/>
        <v>0</v>
      </c>
      <c r="AC102" s="34" t="str">
        <f t="shared" si="12"/>
        <v/>
      </c>
      <c r="AD102" t="str">
        <f t="shared" si="13"/>
        <v/>
      </c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</row>
    <row r="103" spans="1:41" s="40" customFormat="1" ht="20.100000000000001" customHeight="1" x14ac:dyDescent="0.35">
      <c r="A103" s="47"/>
      <c r="B103" s="48"/>
      <c r="C103" s="49">
        <f t="shared" si="10"/>
        <v>94</v>
      </c>
      <c r="D103" s="50"/>
      <c r="E103" s="51"/>
      <c r="F103" s="52"/>
      <c r="G103" s="31" t="s">
        <v>44</v>
      </c>
      <c r="H103" s="34" t="str">
        <f t="shared" si="11"/>
        <v/>
      </c>
      <c r="I103" s="34" t="str">
        <f t="shared" si="11"/>
        <v/>
      </c>
      <c r="J103" s="71"/>
      <c r="K103" s="70" t="s">
        <v>45</v>
      </c>
      <c r="L103" s="55" t="s">
        <v>45</v>
      </c>
      <c r="M103" s="55" t="s">
        <v>45</v>
      </c>
      <c r="N103" s="55" t="s">
        <v>45</v>
      </c>
      <c r="O103" s="56">
        <f t="shared" si="14"/>
        <v>0</v>
      </c>
      <c r="P103" s="244"/>
      <c r="Q103" s="244"/>
      <c r="R103" s="244"/>
      <c r="S103" s="244"/>
      <c r="T103" s="244"/>
      <c r="U103" s="245"/>
      <c r="V103" s="83"/>
      <c r="W103" s="84"/>
      <c r="X103" s="57"/>
      <c r="Z103" s="40">
        <f t="shared" si="15"/>
        <v>0</v>
      </c>
      <c r="AA103" s="40">
        <f t="shared" si="16"/>
        <v>0</v>
      </c>
      <c r="AB103" s="40">
        <f t="shared" si="17"/>
        <v>0</v>
      </c>
      <c r="AC103" s="34" t="str">
        <f t="shared" si="12"/>
        <v/>
      </c>
      <c r="AD103" t="str">
        <f t="shared" si="13"/>
        <v/>
      </c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</row>
    <row r="104" spans="1:41" s="40" customFormat="1" ht="20.100000000000001" customHeight="1" x14ac:dyDescent="0.35">
      <c r="A104" s="47"/>
      <c r="B104" s="48"/>
      <c r="C104" s="49">
        <f t="shared" si="10"/>
        <v>95</v>
      </c>
      <c r="D104" s="50"/>
      <c r="E104" s="51"/>
      <c r="F104" s="52"/>
      <c r="G104" s="31" t="s">
        <v>44</v>
      </c>
      <c r="H104" s="34" t="str">
        <f t="shared" si="11"/>
        <v/>
      </c>
      <c r="I104" s="34" t="str">
        <f t="shared" si="11"/>
        <v/>
      </c>
      <c r="J104" s="71"/>
      <c r="K104" s="70" t="s">
        <v>45</v>
      </c>
      <c r="L104" s="55" t="s">
        <v>45</v>
      </c>
      <c r="M104" s="55" t="s">
        <v>45</v>
      </c>
      <c r="N104" s="55" t="s">
        <v>45</v>
      </c>
      <c r="O104" s="56">
        <f t="shared" si="14"/>
        <v>0</v>
      </c>
      <c r="P104" s="244"/>
      <c r="Q104" s="244"/>
      <c r="R104" s="244"/>
      <c r="S104" s="244"/>
      <c r="T104" s="244"/>
      <c r="U104" s="245"/>
      <c r="V104" s="83"/>
      <c r="W104" s="84"/>
      <c r="X104" s="57"/>
      <c r="Z104" s="40">
        <f t="shared" si="15"/>
        <v>0</v>
      </c>
      <c r="AA104" s="40">
        <f t="shared" si="16"/>
        <v>0</v>
      </c>
      <c r="AB104" s="40">
        <f t="shared" si="17"/>
        <v>0</v>
      </c>
      <c r="AC104" s="34" t="str">
        <f t="shared" si="12"/>
        <v/>
      </c>
      <c r="AD104" t="str">
        <f t="shared" si="13"/>
        <v/>
      </c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</row>
    <row r="105" spans="1:41" s="40" customFormat="1" ht="20.100000000000001" customHeight="1" x14ac:dyDescent="0.35">
      <c r="A105" s="47"/>
      <c r="B105" s="48"/>
      <c r="C105" s="49">
        <f t="shared" si="10"/>
        <v>96</v>
      </c>
      <c r="D105" s="50"/>
      <c r="E105" s="51"/>
      <c r="F105" s="52"/>
      <c r="G105" s="31" t="s">
        <v>44</v>
      </c>
      <c r="H105" s="34" t="str">
        <f t="shared" si="11"/>
        <v/>
      </c>
      <c r="I105" s="34" t="str">
        <f t="shared" si="11"/>
        <v/>
      </c>
      <c r="J105" s="71"/>
      <c r="K105" s="70" t="s">
        <v>45</v>
      </c>
      <c r="L105" s="55" t="s">
        <v>45</v>
      </c>
      <c r="M105" s="55" t="s">
        <v>45</v>
      </c>
      <c r="N105" s="55" t="s">
        <v>45</v>
      </c>
      <c r="O105" s="56">
        <f t="shared" si="14"/>
        <v>0</v>
      </c>
      <c r="P105" s="244"/>
      <c r="Q105" s="244"/>
      <c r="R105" s="244"/>
      <c r="S105" s="244"/>
      <c r="T105" s="244"/>
      <c r="U105" s="245"/>
      <c r="V105" s="83"/>
      <c r="W105" s="84"/>
      <c r="X105" s="57"/>
      <c r="Z105" s="40">
        <f t="shared" si="15"/>
        <v>0</v>
      </c>
      <c r="AA105" s="40">
        <f t="shared" si="16"/>
        <v>0</v>
      </c>
      <c r="AB105" s="40">
        <f t="shared" si="17"/>
        <v>0</v>
      </c>
      <c r="AC105" s="34" t="str">
        <f t="shared" si="12"/>
        <v/>
      </c>
      <c r="AD105" t="str">
        <f t="shared" si="13"/>
        <v/>
      </c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</row>
    <row r="106" spans="1:41" s="40" customFormat="1" ht="20.100000000000001" customHeight="1" x14ac:dyDescent="0.35">
      <c r="A106" s="47"/>
      <c r="B106" s="48"/>
      <c r="C106" s="49">
        <f t="shared" si="10"/>
        <v>97</v>
      </c>
      <c r="D106" s="50"/>
      <c r="E106" s="51"/>
      <c r="F106" s="52"/>
      <c r="G106" s="31" t="s">
        <v>44</v>
      </c>
      <c r="H106" s="34" t="str">
        <f t="shared" si="11"/>
        <v/>
      </c>
      <c r="I106" s="34" t="str">
        <f t="shared" si="11"/>
        <v/>
      </c>
      <c r="J106" s="71"/>
      <c r="K106" s="70" t="s">
        <v>45</v>
      </c>
      <c r="L106" s="55" t="s">
        <v>45</v>
      </c>
      <c r="M106" s="55" t="s">
        <v>45</v>
      </c>
      <c r="N106" s="55" t="s">
        <v>45</v>
      </c>
      <c r="O106" s="56">
        <f t="shared" si="14"/>
        <v>0</v>
      </c>
      <c r="P106" s="244"/>
      <c r="Q106" s="244"/>
      <c r="R106" s="244"/>
      <c r="S106" s="244"/>
      <c r="T106" s="244"/>
      <c r="U106" s="245"/>
      <c r="V106" s="83"/>
      <c r="W106" s="84"/>
      <c r="X106" s="57"/>
      <c r="Z106" s="40">
        <f t="shared" si="15"/>
        <v>0</v>
      </c>
      <c r="AA106" s="40">
        <f t="shared" si="16"/>
        <v>0</v>
      </c>
      <c r="AB106" s="40">
        <f t="shared" si="17"/>
        <v>0</v>
      </c>
      <c r="AC106" s="34" t="str">
        <f t="shared" si="12"/>
        <v/>
      </c>
      <c r="AD106" t="str">
        <f t="shared" si="13"/>
        <v/>
      </c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</row>
    <row r="107" spans="1:41" s="40" customFormat="1" ht="20.100000000000001" customHeight="1" x14ac:dyDescent="0.35">
      <c r="A107" s="47"/>
      <c r="B107" s="48"/>
      <c r="C107" s="49">
        <f t="shared" si="10"/>
        <v>98</v>
      </c>
      <c r="D107" s="50"/>
      <c r="E107" s="51"/>
      <c r="F107" s="52"/>
      <c r="G107" s="31" t="s">
        <v>44</v>
      </c>
      <c r="H107" s="34" t="str">
        <f t="shared" si="11"/>
        <v/>
      </c>
      <c r="I107" s="34" t="str">
        <f t="shared" si="11"/>
        <v/>
      </c>
      <c r="J107" s="71"/>
      <c r="K107" s="70" t="s">
        <v>45</v>
      </c>
      <c r="L107" s="55" t="s">
        <v>45</v>
      </c>
      <c r="M107" s="55" t="s">
        <v>45</v>
      </c>
      <c r="N107" s="55" t="s">
        <v>45</v>
      </c>
      <c r="O107" s="56">
        <f t="shared" si="14"/>
        <v>0</v>
      </c>
      <c r="P107" s="244"/>
      <c r="Q107" s="244"/>
      <c r="R107" s="244"/>
      <c r="S107" s="244"/>
      <c r="T107" s="244"/>
      <c r="U107" s="245"/>
      <c r="V107" s="83"/>
      <c r="W107" s="84"/>
      <c r="X107" s="57"/>
      <c r="Z107" s="40">
        <f t="shared" si="15"/>
        <v>0</v>
      </c>
      <c r="AA107" s="40">
        <f t="shared" si="16"/>
        <v>0</v>
      </c>
      <c r="AB107" s="40">
        <f t="shared" si="17"/>
        <v>0</v>
      </c>
      <c r="AC107" s="34" t="str">
        <f t="shared" si="12"/>
        <v/>
      </c>
      <c r="AD107" t="str">
        <f t="shared" si="13"/>
        <v/>
      </c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</row>
    <row r="108" spans="1:41" s="40" customFormat="1" ht="20.100000000000001" customHeight="1" x14ac:dyDescent="0.35">
      <c r="A108" s="47"/>
      <c r="B108" s="48"/>
      <c r="C108" s="49">
        <f t="shared" si="10"/>
        <v>99</v>
      </c>
      <c r="D108" s="50"/>
      <c r="E108" s="51"/>
      <c r="F108" s="52"/>
      <c r="G108" s="31" t="s">
        <v>44</v>
      </c>
      <c r="H108" s="34" t="str">
        <f t="shared" si="11"/>
        <v/>
      </c>
      <c r="I108" s="34" t="str">
        <f t="shared" si="11"/>
        <v/>
      </c>
      <c r="J108" s="71"/>
      <c r="K108" s="70" t="s">
        <v>45</v>
      </c>
      <c r="L108" s="55" t="s">
        <v>45</v>
      </c>
      <c r="M108" s="55" t="s">
        <v>45</v>
      </c>
      <c r="N108" s="55" t="s">
        <v>45</v>
      </c>
      <c r="O108" s="56">
        <f t="shared" si="14"/>
        <v>0</v>
      </c>
      <c r="P108" s="244"/>
      <c r="Q108" s="244"/>
      <c r="R108" s="244"/>
      <c r="S108" s="244"/>
      <c r="T108" s="244"/>
      <c r="U108" s="245"/>
      <c r="V108" s="83"/>
      <c r="W108" s="84"/>
      <c r="X108" s="57"/>
      <c r="Z108" s="40">
        <f t="shared" si="15"/>
        <v>0</v>
      </c>
      <c r="AA108" s="40">
        <f t="shared" si="16"/>
        <v>0</v>
      </c>
      <c r="AB108" s="40">
        <f t="shared" si="17"/>
        <v>0</v>
      </c>
      <c r="AC108" s="34" t="str">
        <f t="shared" si="12"/>
        <v/>
      </c>
      <c r="AD108" t="str">
        <f t="shared" si="13"/>
        <v/>
      </c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</row>
    <row r="109" spans="1:41" s="40" customFormat="1" ht="20.100000000000001" customHeight="1" x14ac:dyDescent="0.35">
      <c r="A109" s="47"/>
      <c r="B109" s="48"/>
      <c r="C109" s="49">
        <f t="shared" si="10"/>
        <v>100</v>
      </c>
      <c r="D109" s="50"/>
      <c r="E109" s="51"/>
      <c r="F109" s="52"/>
      <c r="G109" s="31" t="s">
        <v>44</v>
      </c>
      <c r="H109" s="34" t="str">
        <f t="shared" si="11"/>
        <v/>
      </c>
      <c r="I109" s="34" t="str">
        <f t="shared" si="11"/>
        <v/>
      </c>
      <c r="J109" s="71"/>
      <c r="K109" s="70" t="s">
        <v>45</v>
      </c>
      <c r="L109" s="55" t="s">
        <v>45</v>
      </c>
      <c r="M109" s="55" t="s">
        <v>45</v>
      </c>
      <c r="N109" s="55" t="s">
        <v>45</v>
      </c>
      <c r="O109" s="56">
        <f t="shared" si="14"/>
        <v>0</v>
      </c>
      <c r="P109" s="244"/>
      <c r="Q109" s="244"/>
      <c r="R109" s="244"/>
      <c r="S109" s="244"/>
      <c r="T109" s="244"/>
      <c r="U109" s="245"/>
      <c r="V109" s="83"/>
      <c r="W109" s="84"/>
      <c r="X109" s="57"/>
      <c r="Z109" s="40">
        <f t="shared" si="15"/>
        <v>0</v>
      </c>
      <c r="AA109" s="40">
        <f t="shared" si="16"/>
        <v>0</v>
      </c>
      <c r="AB109" s="40">
        <f t="shared" si="17"/>
        <v>0</v>
      </c>
      <c r="AC109" s="34" t="str">
        <f t="shared" si="12"/>
        <v/>
      </c>
      <c r="AD109" t="str">
        <f t="shared" si="13"/>
        <v/>
      </c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</row>
    <row r="110" spans="1:41" s="40" customFormat="1" ht="20.100000000000001" customHeight="1" x14ac:dyDescent="0.35">
      <c r="A110" s="47"/>
      <c r="B110" s="48"/>
      <c r="C110" s="49">
        <f t="shared" si="10"/>
        <v>101</v>
      </c>
      <c r="D110" s="50"/>
      <c r="E110" s="51"/>
      <c r="F110" s="52"/>
      <c r="G110" s="31" t="s">
        <v>44</v>
      </c>
      <c r="H110" s="34" t="str">
        <f t="shared" si="11"/>
        <v/>
      </c>
      <c r="I110" s="34" t="str">
        <f t="shared" si="11"/>
        <v/>
      </c>
      <c r="J110" s="71"/>
      <c r="K110" s="70" t="s">
        <v>45</v>
      </c>
      <c r="L110" s="55" t="s">
        <v>45</v>
      </c>
      <c r="M110" s="55" t="s">
        <v>45</v>
      </c>
      <c r="N110" s="55" t="s">
        <v>45</v>
      </c>
      <c r="O110" s="56">
        <f t="shared" si="14"/>
        <v>0</v>
      </c>
      <c r="P110" s="244"/>
      <c r="Q110" s="244"/>
      <c r="R110" s="244"/>
      <c r="S110" s="244"/>
      <c r="T110" s="244"/>
      <c r="U110" s="245"/>
      <c r="V110" s="83"/>
      <c r="W110" s="84"/>
      <c r="X110" s="57"/>
      <c r="Z110" s="40">
        <f t="shared" si="15"/>
        <v>0</v>
      </c>
      <c r="AA110" s="40">
        <f t="shared" si="16"/>
        <v>0</v>
      </c>
      <c r="AB110" s="40">
        <f t="shared" si="17"/>
        <v>0</v>
      </c>
      <c r="AC110" s="34" t="str">
        <f t="shared" si="12"/>
        <v/>
      </c>
      <c r="AD110" t="str">
        <f t="shared" si="13"/>
        <v/>
      </c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</row>
    <row r="111" spans="1:41" s="40" customFormat="1" ht="20.100000000000001" customHeight="1" x14ac:dyDescent="0.35">
      <c r="A111" s="47"/>
      <c r="B111" s="48"/>
      <c r="C111" s="49">
        <f t="shared" si="10"/>
        <v>102</v>
      </c>
      <c r="D111" s="50"/>
      <c r="E111" s="51"/>
      <c r="F111" s="52"/>
      <c r="G111" s="31" t="s">
        <v>44</v>
      </c>
      <c r="H111" s="34" t="str">
        <f t="shared" si="11"/>
        <v/>
      </c>
      <c r="I111" s="34" t="str">
        <f t="shared" si="11"/>
        <v/>
      </c>
      <c r="J111" s="71"/>
      <c r="K111" s="70" t="s">
        <v>45</v>
      </c>
      <c r="L111" s="55" t="s">
        <v>45</v>
      </c>
      <c r="M111" s="55" t="s">
        <v>45</v>
      </c>
      <c r="N111" s="55" t="s">
        <v>45</v>
      </c>
      <c r="O111" s="56">
        <f t="shared" si="14"/>
        <v>0</v>
      </c>
      <c r="P111" s="244"/>
      <c r="Q111" s="244"/>
      <c r="R111" s="244"/>
      <c r="S111" s="244"/>
      <c r="T111" s="244"/>
      <c r="U111" s="245"/>
      <c r="V111" s="83"/>
      <c r="W111" s="84"/>
      <c r="X111" s="57"/>
      <c r="Z111" s="40">
        <f t="shared" si="15"/>
        <v>0</v>
      </c>
      <c r="AA111" s="40">
        <f t="shared" si="16"/>
        <v>0</v>
      </c>
      <c r="AB111" s="40">
        <f t="shared" si="17"/>
        <v>0</v>
      </c>
      <c r="AC111" s="34" t="str">
        <f t="shared" si="12"/>
        <v/>
      </c>
      <c r="AD111" t="str">
        <f t="shared" si="13"/>
        <v/>
      </c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</row>
    <row r="112" spans="1:41" s="40" customFormat="1" ht="20.100000000000001" customHeight="1" x14ac:dyDescent="0.35">
      <c r="A112" s="47"/>
      <c r="B112" s="48"/>
      <c r="C112" s="49">
        <f t="shared" si="10"/>
        <v>103</v>
      </c>
      <c r="D112" s="50"/>
      <c r="E112" s="51"/>
      <c r="F112" s="52"/>
      <c r="G112" s="31" t="s">
        <v>44</v>
      </c>
      <c r="H112" s="34" t="str">
        <f t="shared" si="11"/>
        <v/>
      </c>
      <c r="I112" s="34" t="str">
        <f t="shared" si="11"/>
        <v/>
      </c>
      <c r="J112" s="71"/>
      <c r="K112" s="70" t="s">
        <v>45</v>
      </c>
      <c r="L112" s="55" t="s">
        <v>45</v>
      </c>
      <c r="M112" s="55" t="s">
        <v>45</v>
      </c>
      <c r="N112" s="55" t="s">
        <v>45</v>
      </c>
      <c r="O112" s="56">
        <f t="shared" si="14"/>
        <v>0</v>
      </c>
      <c r="P112" s="244"/>
      <c r="Q112" s="244"/>
      <c r="R112" s="244"/>
      <c r="S112" s="244"/>
      <c r="T112" s="244"/>
      <c r="U112" s="245"/>
      <c r="V112" s="83"/>
      <c r="W112" s="84"/>
      <c r="X112" s="57"/>
      <c r="Z112" s="40">
        <f t="shared" si="15"/>
        <v>0</v>
      </c>
      <c r="AA112" s="40">
        <f t="shared" si="16"/>
        <v>0</v>
      </c>
      <c r="AB112" s="40">
        <f t="shared" si="17"/>
        <v>0</v>
      </c>
      <c r="AC112" s="34" t="str">
        <f t="shared" si="12"/>
        <v/>
      </c>
      <c r="AD112" t="str">
        <f t="shared" si="13"/>
        <v/>
      </c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</row>
    <row r="113" spans="1:41" s="40" customFormat="1" ht="20.100000000000001" customHeight="1" x14ac:dyDescent="0.35">
      <c r="A113" s="47"/>
      <c r="B113" s="48"/>
      <c r="C113" s="49">
        <f t="shared" si="10"/>
        <v>104</v>
      </c>
      <c r="D113" s="50"/>
      <c r="E113" s="51"/>
      <c r="F113" s="52"/>
      <c r="G113" s="31" t="s">
        <v>44</v>
      </c>
      <c r="H113" s="34" t="str">
        <f t="shared" si="11"/>
        <v/>
      </c>
      <c r="I113" s="34" t="str">
        <f t="shared" si="11"/>
        <v/>
      </c>
      <c r="J113" s="71"/>
      <c r="K113" s="70" t="s">
        <v>45</v>
      </c>
      <c r="L113" s="55" t="s">
        <v>45</v>
      </c>
      <c r="M113" s="55" t="s">
        <v>45</v>
      </c>
      <c r="N113" s="55" t="s">
        <v>45</v>
      </c>
      <c r="O113" s="56">
        <f t="shared" si="14"/>
        <v>0</v>
      </c>
      <c r="P113" s="244"/>
      <c r="Q113" s="244"/>
      <c r="R113" s="244"/>
      <c r="S113" s="244"/>
      <c r="T113" s="244"/>
      <c r="U113" s="245"/>
      <c r="V113" s="83"/>
      <c r="W113" s="84"/>
      <c r="X113" s="57"/>
      <c r="Z113" s="40">
        <f t="shared" si="15"/>
        <v>0</v>
      </c>
      <c r="AA113" s="40">
        <f t="shared" si="16"/>
        <v>0</v>
      </c>
      <c r="AB113" s="40">
        <f t="shared" si="17"/>
        <v>0</v>
      </c>
      <c r="AC113" s="34" t="str">
        <f t="shared" si="12"/>
        <v/>
      </c>
      <c r="AD113" t="str">
        <f t="shared" si="13"/>
        <v/>
      </c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</row>
    <row r="114" spans="1:41" s="40" customFormat="1" ht="20.100000000000001" customHeight="1" x14ac:dyDescent="0.35">
      <c r="A114" s="47"/>
      <c r="B114" s="48"/>
      <c r="C114" s="49">
        <f t="shared" si="10"/>
        <v>105</v>
      </c>
      <c r="D114" s="50"/>
      <c r="E114" s="51"/>
      <c r="F114" s="52"/>
      <c r="G114" s="31" t="s">
        <v>44</v>
      </c>
      <c r="H114" s="34" t="str">
        <f t="shared" si="11"/>
        <v/>
      </c>
      <c r="I114" s="34" t="str">
        <f t="shared" si="11"/>
        <v/>
      </c>
      <c r="J114" s="71"/>
      <c r="K114" s="70" t="s">
        <v>45</v>
      </c>
      <c r="L114" s="55" t="s">
        <v>45</v>
      </c>
      <c r="M114" s="55" t="s">
        <v>45</v>
      </c>
      <c r="N114" s="55" t="s">
        <v>45</v>
      </c>
      <c r="O114" s="56">
        <f t="shared" si="14"/>
        <v>0</v>
      </c>
      <c r="P114" s="244"/>
      <c r="Q114" s="244"/>
      <c r="R114" s="244"/>
      <c r="S114" s="244"/>
      <c r="T114" s="244"/>
      <c r="U114" s="245"/>
      <c r="V114" s="83"/>
      <c r="W114" s="84"/>
      <c r="X114" s="57"/>
      <c r="Z114" s="40">
        <f t="shared" si="15"/>
        <v>0</v>
      </c>
      <c r="AA114" s="40">
        <f t="shared" si="16"/>
        <v>0</v>
      </c>
      <c r="AB114" s="40">
        <f t="shared" si="17"/>
        <v>0</v>
      </c>
      <c r="AC114" s="34" t="str">
        <f t="shared" si="12"/>
        <v/>
      </c>
      <c r="AD114" t="str">
        <f t="shared" si="13"/>
        <v/>
      </c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</row>
    <row r="115" spans="1:41" s="40" customFormat="1" ht="20.100000000000001" customHeight="1" x14ac:dyDescent="0.35">
      <c r="A115" s="47"/>
      <c r="B115" s="48"/>
      <c r="C115" s="49">
        <f t="shared" si="10"/>
        <v>106</v>
      </c>
      <c r="D115" s="50"/>
      <c r="E115" s="51"/>
      <c r="F115" s="52"/>
      <c r="G115" s="31" t="s">
        <v>44</v>
      </c>
      <c r="H115" s="34" t="str">
        <f t="shared" si="11"/>
        <v/>
      </c>
      <c r="I115" s="34" t="str">
        <f t="shared" si="11"/>
        <v/>
      </c>
      <c r="J115" s="71"/>
      <c r="K115" s="70" t="s">
        <v>45</v>
      </c>
      <c r="L115" s="55" t="s">
        <v>45</v>
      </c>
      <c r="M115" s="55" t="s">
        <v>45</v>
      </c>
      <c r="N115" s="55" t="s">
        <v>45</v>
      </c>
      <c r="O115" s="56">
        <f t="shared" si="14"/>
        <v>0</v>
      </c>
      <c r="P115" s="244"/>
      <c r="Q115" s="244"/>
      <c r="R115" s="244"/>
      <c r="S115" s="244"/>
      <c r="T115" s="244"/>
      <c r="U115" s="245"/>
      <c r="V115" s="83"/>
      <c r="W115" s="84"/>
      <c r="X115" s="57"/>
      <c r="Z115" s="40">
        <f t="shared" si="15"/>
        <v>0</v>
      </c>
      <c r="AA115" s="40">
        <f t="shared" si="16"/>
        <v>0</v>
      </c>
      <c r="AB115" s="40">
        <f t="shared" si="17"/>
        <v>0</v>
      </c>
      <c r="AC115" s="34" t="str">
        <f t="shared" si="12"/>
        <v/>
      </c>
      <c r="AD115" t="str">
        <f t="shared" si="13"/>
        <v/>
      </c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</row>
    <row r="116" spans="1:41" s="40" customFormat="1" ht="20.100000000000001" customHeight="1" x14ac:dyDescent="0.35">
      <c r="A116" s="47"/>
      <c r="B116" s="48"/>
      <c r="C116" s="49">
        <f t="shared" si="10"/>
        <v>107</v>
      </c>
      <c r="D116" s="50"/>
      <c r="E116" s="51"/>
      <c r="F116" s="52"/>
      <c r="G116" s="31" t="s">
        <v>44</v>
      </c>
      <c r="H116" s="34" t="str">
        <f t="shared" si="11"/>
        <v/>
      </c>
      <c r="I116" s="34" t="str">
        <f t="shared" si="11"/>
        <v/>
      </c>
      <c r="J116" s="71"/>
      <c r="K116" s="70" t="s">
        <v>45</v>
      </c>
      <c r="L116" s="55" t="s">
        <v>45</v>
      </c>
      <c r="M116" s="55" t="s">
        <v>45</v>
      </c>
      <c r="N116" s="55" t="s">
        <v>45</v>
      </c>
      <c r="O116" s="56">
        <f t="shared" si="14"/>
        <v>0</v>
      </c>
      <c r="P116" s="244"/>
      <c r="Q116" s="244"/>
      <c r="R116" s="244"/>
      <c r="S116" s="244"/>
      <c r="T116" s="244"/>
      <c r="U116" s="245"/>
      <c r="V116" s="83"/>
      <c r="W116" s="84"/>
      <c r="X116" s="57"/>
      <c r="Z116" s="40">
        <f t="shared" si="15"/>
        <v>0</v>
      </c>
      <c r="AA116" s="40">
        <f t="shared" si="16"/>
        <v>0</v>
      </c>
      <c r="AB116" s="40">
        <f t="shared" si="17"/>
        <v>0</v>
      </c>
      <c r="AC116" s="34" t="str">
        <f t="shared" si="12"/>
        <v/>
      </c>
      <c r="AD116" t="str">
        <f t="shared" si="13"/>
        <v/>
      </c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</row>
    <row r="117" spans="1:41" s="40" customFormat="1" ht="20.100000000000001" customHeight="1" x14ac:dyDescent="0.35">
      <c r="A117" s="47"/>
      <c r="B117" s="48"/>
      <c r="C117" s="49">
        <f t="shared" si="10"/>
        <v>108</v>
      </c>
      <c r="D117" s="50"/>
      <c r="E117" s="51"/>
      <c r="F117" s="52"/>
      <c r="G117" s="31" t="s">
        <v>44</v>
      </c>
      <c r="H117" s="34" t="str">
        <f t="shared" si="11"/>
        <v/>
      </c>
      <c r="I117" s="34" t="str">
        <f t="shared" si="11"/>
        <v/>
      </c>
      <c r="J117" s="71"/>
      <c r="K117" s="70" t="s">
        <v>45</v>
      </c>
      <c r="L117" s="55" t="s">
        <v>45</v>
      </c>
      <c r="M117" s="55" t="s">
        <v>45</v>
      </c>
      <c r="N117" s="55" t="s">
        <v>45</v>
      </c>
      <c r="O117" s="56">
        <f t="shared" si="14"/>
        <v>0</v>
      </c>
      <c r="P117" s="244"/>
      <c r="Q117" s="244"/>
      <c r="R117" s="244"/>
      <c r="S117" s="244"/>
      <c r="T117" s="244"/>
      <c r="U117" s="245"/>
      <c r="V117" s="83"/>
      <c r="W117" s="84"/>
      <c r="X117" s="57"/>
      <c r="Z117" s="40">
        <f t="shared" si="15"/>
        <v>0</v>
      </c>
      <c r="AA117" s="40">
        <f t="shared" si="16"/>
        <v>0</v>
      </c>
      <c r="AB117" s="40">
        <f t="shared" si="17"/>
        <v>0</v>
      </c>
      <c r="AC117" s="34" t="str">
        <f t="shared" si="12"/>
        <v/>
      </c>
      <c r="AD117" t="str">
        <f t="shared" si="13"/>
        <v/>
      </c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</row>
    <row r="118" spans="1:41" s="40" customFormat="1" ht="20.100000000000001" customHeight="1" x14ac:dyDescent="0.35">
      <c r="A118" s="47"/>
      <c r="B118" s="48"/>
      <c r="C118" s="49">
        <f t="shared" si="10"/>
        <v>109</v>
      </c>
      <c r="D118" s="50"/>
      <c r="E118" s="51"/>
      <c r="F118" s="52"/>
      <c r="G118" s="31" t="s">
        <v>44</v>
      </c>
      <c r="H118" s="34" t="str">
        <f t="shared" si="11"/>
        <v/>
      </c>
      <c r="I118" s="34" t="str">
        <f t="shared" si="11"/>
        <v/>
      </c>
      <c r="J118" s="71"/>
      <c r="K118" s="70" t="s">
        <v>45</v>
      </c>
      <c r="L118" s="55" t="s">
        <v>45</v>
      </c>
      <c r="M118" s="55" t="s">
        <v>45</v>
      </c>
      <c r="N118" s="55" t="s">
        <v>45</v>
      </c>
      <c r="O118" s="56">
        <f t="shared" si="14"/>
        <v>0</v>
      </c>
      <c r="P118" s="244"/>
      <c r="Q118" s="244"/>
      <c r="R118" s="244"/>
      <c r="S118" s="244"/>
      <c r="T118" s="244"/>
      <c r="U118" s="245"/>
      <c r="V118" s="83"/>
      <c r="W118" s="84"/>
      <c r="X118" s="57"/>
      <c r="Z118" s="40">
        <f t="shared" si="15"/>
        <v>0</v>
      </c>
      <c r="AA118" s="40">
        <f t="shared" si="16"/>
        <v>0</v>
      </c>
      <c r="AB118" s="40">
        <f t="shared" si="17"/>
        <v>0</v>
      </c>
      <c r="AC118" s="34" t="str">
        <f t="shared" si="12"/>
        <v/>
      </c>
      <c r="AD118" t="str">
        <f t="shared" si="13"/>
        <v/>
      </c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</row>
    <row r="119" spans="1:41" s="40" customFormat="1" ht="20.100000000000001" customHeight="1" x14ac:dyDescent="0.35">
      <c r="A119" s="47"/>
      <c r="B119" s="48"/>
      <c r="C119" s="49">
        <f t="shared" si="10"/>
        <v>110</v>
      </c>
      <c r="D119" s="50"/>
      <c r="E119" s="51"/>
      <c r="F119" s="52"/>
      <c r="G119" s="31" t="s">
        <v>44</v>
      </c>
      <c r="H119" s="34" t="str">
        <f t="shared" si="11"/>
        <v/>
      </c>
      <c r="I119" s="34" t="str">
        <f t="shared" si="11"/>
        <v/>
      </c>
      <c r="J119" s="71"/>
      <c r="K119" s="70" t="s">
        <v>45</v>
      </c>
      <c r="L119" s="55" t="s">
        <v>45</v>
      </c>
      <c r="M119" s="55" t="s">
        <v>45</v>
      </c>
      <c r="N119" s="55" t="s">
        <v>45</v>
      </c>
      <c r="O119" s="56">
        <f t="shared" si="14"/>
        <v>0</v>
      </c>
      <c r="P119" s="244"/>
      <c r="Q119" s="244"/>
      <c r="R119" s="244"/>
      <c r="S119" s="244"/>
      <c r="T119" s="244"/>
      <c r="U119" s="245"/>
      <c r="V119" s="83"/>
      <c r="W119" s="84"/>
      <c r="X119" s="57"/>
      <c r="Z119" s="40">
        <f t="shared" si="15"/>
        <v>0</v>
      </c>
      <c r="AA119" s="40">
        <f t="shared" si="16"/>
        <v>0</v>
      </c>
      <c r="AB119" s="40">
        <f t="shared" si="17"/>
        <v>0</v>
      </c>
      <c r="AC119" s="34" t="str">
        <f t="shared" si="12"/>
        <v/>
      </c>
      <c r="AD119" t="str">
        <f t="shared" si="13"/>
        <v/>
      </c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</row>
    <row r="120" spans="1:41" s="40" customFormat="1" ht="20.100000000000001" customHeight="1" x14ac:dyDescent="0.35">
      <c r="A120" s="47"/>
      <c r="B120" s="48"/>
      <c r="C120" s="49">
        <f t="shared" si="10"/>
        <v>111</v>
      </c>
      <c r="D120" s="50"/>
      <c r="E120" s="51"/>
      <c r="F120" s="52"/>
      <c r="G120" s="31" t="s">
        <v>44</v>
      </c>
      <c r="H120" s="34" t="str">
        <f t="shared" si="11"/>
        <v/>
      </c>
      <c r="I120" s="34" t="str">
        <f t="shared" si="11"/>
        <v/>
      </c>
      <c r="J120" s="71"/>
      <c r="K120" s="70" t="s">
        <v>45</v>
      </c>
      <c r="L120" s="55" t="s">
        <v>45</v>
      </c>
      <c r="M120" s="55" t="s">
        <v>45</v>
      </c>
      <c r="N120" s="55" t="s">
        <v>45</v>
      </c>
      <c r="O120" s="56">
        <f t="shared" si="14"/>
        <v>0</v>
      </c>
      <c r="P120" s="244"/>
      <c r="Q120" s="244"/>
      <c r="R120" s="244"/>
      <c r="S120" s="244"/>
      <c r="T120" s="244"/>
      <c r="U120" s="245"/>
      <c r="V120" s="83"/>
      <c r="W120" s="84"/>
      <c r="X120" s="57"/>
      <c r="Z120" s="40">
        <f t="shared" si="15"/>
        <v>0</v>
      </c>
      <c r="AA120" s="40">
        <f t="shared" si="16"/>
        <v>0</v>
      </c>
      <c r="AB120" s="40">
        <f t="shared" si="17"/>
        <v>0</v>
      </c>
      <c r="AC120" s="34" t="str">
        <f t="shared" si="12"/>
        <v/>
      </c>
      <c r="AD120" t="str">
        <f t="shared" si="13"/>
        <v/>
      </c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</row>
    <row r="121" spans="1:41" s="40" customFormat="1" ht="20.100000000000001" customHeight="1" x14ac:dyDescent="0.35">
      <c r="A121" s="47"/>
      <c r="B121" s="48"/>
      <c r="C121" s="49">
        <f t="shared" si="10"/>
        <v>112</v>
      </c>
      <c r="D121" s="50"/>
      <c r="E121" s="51"/>
      <c r="F121" s="52"/>
      <c r="G121" s="31" t="s">
        <v>44</v>
      </c>
      <c r="H121" s="34" t="str">
        <f t="shared" si="11"/>
        <v/>
      </c>
      <c r="I121" s="34" t="str">
        <f t="shared" si="11"/>
        <v/>
      </c>
      <c r="J121" s="71"/>
      <c r="K121" s="70" t="s">
        <v>45</v>
      </c>
      <c r="L121" s="55" t="s">
        <v>45</v>
      </c>
      <c r="M121" s="55" t="s">
        <v>45</v>
      </c>
      <c r="N121" s="55" t="s">
        <v>45</v>
      </c>
      <c r="O121" s="56">
        <f t="shared" si="14"/>
        <v>0</v>
      </c>
      <c r="P121" s="244"/>
      <c r="Q121" s="244"/>
      <c r="R121" s="244"/>
      <c r="S121" s="244"/>
      <c r="T121" s="244"/>
      <c r="U121" s="245"/>
      <c r="V121" s="83"/>
      <c r="W121" s="84"/>
      <c r="X121" s="57"/>
      <c r="Z121" s="40">
        <f t="shared" si="15"/>
        <v>0</v>
      </c>
      <c r="AA121" s="40">
        <f t="shared" si="16"/>
        <v>0</v>
      </c>
      <c r="AB121" s="40">
        <f t="shared" si="17"/>
        <v>0</v>
      </c>
      <c r="AC121" s="34" t="str">
        <f t="shared" si="12"/>
        <v/>
      </c>
      <c r="AD121" t="str">
        <f t="shared" si="13"/>
        <v/>
      </c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</row>
    <row r="122" spans="1:41" s="40" customFormat="1" ht="20.100000000000001" customHeight="1" x14ac:dyDescent="0.35">
      <c r="A122" s="47"/>
      <c r="B122" s="48"/>
      <c r="C122" s="49">
        <f t="shared" si="10"/>
        <v>113</v>
      </c>
      <c r="D122" s="50"/>
      <c r="E122" s="51"/>
      <c r="F122" s="52"/>
      <c r="G122" s="31" t="s">
        <v>44</v>
      </c>
      <c r="H122" s="34" t="str">
        <f t="shared" si="11"/>
        <v/>
      </c>
      <c r="I122" s="34" t="str">
        <f t="shared" si="11"/>
        <v/>
      </c>
      <c r="J122" s="71"/>
      <c r="K122" s="70" t="s">
        <v>45</v>
      </c>
      <c r="L122" s="55" t="s">
        <v>45</v>
      </c>
      <c r="M122" s="55" t="s">
        <v>45</v>
      </c>
      <c r="N122" s="55" t="s">
        <v>45</v>
      </c>
      <c r="O122" s="56">
        <f t="shared" si="14"/>
        <v>0</v>
      </c>
      <c r="P122" s="244"/>
      <c r="Q122" s="244"/>
      <c r="R122" s="244"/>
      <c r="S122" s="244"/>
      <c r="T122" s="244"/>
      <c r="U122" s="245"/>
      <c r="V122" s="83"/>
      <c r="W122" s="84"/>
      <c r="X122" s="57"/>
      <c r="Z122" s="40">
        <f t="shared" si="15"/>
        <v>0</v>
      </c>
      <c r="AA122" s="40">
        <f t="shared" si="16"/>
        <v>0</v>
      </c>
      <c r="AB122" s="40">
        <f t="shared" si="17"/>
        <v>0</v>
      </c>
      <c r="AC122" s="34" t="str">
        <f t="shared" si="12"/>
        <v/>
      </c>
      <c r="AD122" t="str">
        <f t="shared" si="13"/>
        <v/>
      </c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</row>
    <row r="123" spans="1:41" s="40" customFormat="1" ht="20.100000000000001" customHeight="1" x14ac:dyDescent="0.35">
      <c r="A123" s="47"/>
      <c r="B123" s="48"/>
      <c r="C123" s="49">
        <f t="shared" si="10"/>
        <v>114</v>
      </c>
      <c r="D123" s="50"/>
      <c r="E123" s="51"/>
      <c r="F123" s="52"/>
      <c r="G123" s="31" t="s">
        <v>44</v>
      </c>
      <c r="H123" s="34" t="str">
        <f t="shared" si="11"/>
        <v/>
      </c>
      <c r="I123" s="34" t="str">
        <f t="shared" si="11"/>
        <v/>
      </c>
      <c r="J123" s="71"/>
      <c r="K123" s="70" t="s">
        <v>45</v>
      </c>
      <c r="L123" s="55" t="s">
        <v>45</v>
      </c>
      <c r="M123" s="55" t="s">
        <v>45</v>
      </c>
      <c r="N123" s="55" t="s">
        <v>45</v>
      </c>
      <c r="O123" s="56">
        <f t="shared" si="14"/>
        <v>0</v>
      </c>
      <c r="P123" s="244"/>
      <c r="Q123" s="244"/>
      <c r="R123" s="244"/>
      <c r="S123" s="244"/>
      <c r="T123" s="244"/>
      <c r="U123" s="245"/>
      <c r="V123" s="83"/>
      <c r="W123" s="84"/>
      <c r="X123" s="57"/>
      <c r="Z123" s="40">
        <f t="shared" si="15"/>
        <v>0</v>
      </c>
      <c r="AA123" s="40">
        <f t="shared" si="16"/>
        <v>0</v>
      </c>
      <c r="AB123" s="40">
        <f t="shared" si="17"/>
        <v>0</v>
      </c>
      <c r="AC123" s="34" t="str">
        <f t="shared" si="12"/>
        <v/>
      </c>
      <c r="AD123" t="str">
        <f t="shared" si="13"/>
        <v/>
      </c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</row>
    <row r="124" spans="1:41" s="40" customFormat="1" ht="20.100000000000001" customHeight="1" x14ac:dyDescent="0.35">
      <c r="A124" s="47"/>
      <c r="B124" s="48"/>
      <c r="C124" s="49">
        <f t="shared" si="10"/>
        <v>115</v>
      </c>
      <c r="D124" s="50"/>
      <c r="E124" s="51"/>
      <c r="F124" s="52"/>
      <c r="G124" s="31" t="s">
        <v>44</v>
      </c>
      <c r="H124" s="34" t="str">
        <f t="shared" si="11"/>
        <v/>
      </c>
      <c r="I124" s="34" t="str">
        <f t="shared" si="11"/>
        <v/>
      </c>
      <c r="J124" s="71"/>
      <c r="K124" s="70" t="s">
        <v>45</v>
      </c>
      <c r="L124" s="55" t="s">
        <v>45</v>
      </c>
      <c r="M124" s="55" t="s">
        <v>45</v>
      </c>
      <c r="N124" s="55" t="s">
        <v>45</v>
      </c>
      <c r="O124" s="56">
        <f t="shared" si="14"/>
        <v>0</v>
      </c>
      <c r="P124" s="244"/>
      <c r="Q124" s="244"/>
      <c r="R124" s="244"/>
      <c r="S124" s="244"/>
      <c r="T124" s="244"/>
      <c r="U124" s="245"/>
      <c r="V124" s="83"/>
      <c r="W124" s="84"/>
      <c r="X124" s="57"/>
      <c r="Z124" s="40">
        <f t="shared" si="15"/>
        <v>0</v>
      </c>
      <c r="AA124" s="40">
        <f t="shared" si="16"/>
        <v>0</v>
      </c>
      <c r="AB124" s="40">
        <f t="shared" si="17"/>
        <v>0</v>
      </c>
      <c r="AC124" s="34" t="str">
        <f t="shared" si="12"/>
        <v/>
      </c>
      <c r="AD124" t="str">
        <f t="shared" si="13"/>
        <v/>
      </c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</row>
    <row r="125" spans="1:41" s="40" customFormat="1" ht="20.100000000000001" customHeight="1" x14ac:dyDescent="0.35">
      <c r="A125" s="47"/>
      <c r="B125" s="48"/>
      <c r="C125" s="49">
        <f t="shared" si="10"/>
        <v>116</v>
      </c>
      <c r="D125" s="50"/>
      <c r="E125" s="51"/>
      <c r="F125" s="52"/>
      <c r="G125" s="31" t="s">
        <v>44</v>
      </c>
      <c r="H125" s="34" t="str">
        <f t="shared" si="11"/>
        <v/>
      </c>
      <c r="I125" s="34" t="str">
        <f t="shared" si="11"/>
        <v/>
      </c>
      <c r="J125" s="71"/>
      <c r="K125" s="70" t="s">
        <v>45</v>
      </c>
      <c r="L125" s="55" t="s">
        <v>45</v>
      </c>
      <c r="M125" s="55" t="s">
        <v>45</v>
      </c>
      <c r="N125" s="55" t="s">
        <v>45</v>
      </c>
      <c r="O125" s="56">
        <f t="shared" si="14"/>
        <v>0</v>
      </c>
      <c r="P125" s="244"/>
      <c r="Q125" s="244"/>
      <c r="R125" s="244"/>
      <c r="S125" s="244"/>
      <c r="T125" s="244"/>
      <c r="U125" s="245"/>
      <c r="V125" s="83"/>
      <c r="W125" s="84"/>
      <c r="X125" s="57"/>
      <c r="Z125" s="40">
        <f t="shared" si="15"/>
        <v>0</v>
      </c>
      <c r="AA125" s="40">
        <f t="shared" si="16"/>
        <v>0</v>
      </c>
      <c r="AB125" s="40">
        <f t="shared" si="17"/>
        <v>0</v>
      </c>
      <c r="AC125" s="34" t="str">
        <f t="shared" si="12"/>
        <v/>
      </c>
      <c r="AD125" t="str">
        <f t="shared" si="13"/>
        <v/>
      </c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</row>
    <row r="126" spans="1:41" s="40" customFormat="1" ht="20.100000000000001" customHeight="1" x14ac:dyDescent="0.35">
      <c r="A126" s="47"/>
      <c r="B126" s="48"/>
      <c r="C126" s="49">
        <f t="shared" si="10"/>
        <v>117</v>
      </c>
      <c r="D126" s="50"/>
      <c r="E126" s="51"/>
      <c r="F126" s="52"/>
      <c r="G126" s="31" t="s">
        <v>44</v>
      </c>
      <c r="H126" s="34" t="str">
        <f t="shared" si="11"/>
        <v/>
      </c>
      <c r="I126" s="34" t="str">
        <f t="shared" si="11"/>
        <v/>
      </c>
      <c r="J126" s="71"/>
      <c r="K126" s="70" t="s">
        <v>45</v>
      </c>
      <c r="L126" s="55" t="s">
        <v>45</v>
      </c>
      <c r="M126" s="55" t="s">
        <v>45</v>
      </c>
      <c r="N126" s="55" t="s">
        <v>45</v>
      </c>
      <c r="O126" s="56">
        <f t="shared" si="14"/>
        <v>0</v>
      </c>
      <c r="P126" s="244"/>
      <c r="Q126" s="244"/>
      <c r="R126" s="244"/>
      <c r="S126" s="244"/>
      <c r="T126" s="244"/>
      <c r="U126" s="245"/>
      <c r="V126" s="83"/>
      <c r="W126" s="84"/>
      <c r="X126" s="57"/>
      <c r="Z126" s="40">
        <f t="shared" si="15"/>
        <v>0</v>
      </c>
      <c r="AA126" s="40">
        <f t="shared" si="16"/>
        <v>0</v>
      </c>
      <c r="AB126" s="40">
        <f t="shared" si="17"/>
        <v>0</v>
      </c>
      <c r="AC126" s="34" t="str">
        <f t="shared" si="12"/>
        <v/>
      </c>
      <c r="AD126" t="str">
        <f t="shared" si="13"/>
        <v/>
      </c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</row>
    <row r="127" spans="1:41" s="40" customFormat="1" ht="20.100000000000001" customHeight="1" x14ac:dyDescent="0.35">
      <c r="A127" s="47"/>
      <c r="B127" s="48"/>
      <c r="C127" s="49">
        <f t="shared" si="10"/>
        <v>118</v>
      </c>
      <c r="D127" s="50"/>
      <c r="E127" s="51"/>
      <c r="F127" s="52"/>
      <c r="G127" s="31" t="s">
        <v>44</v>
      </c>
      <c r="H127" s="34" t="str">
        <f t="shared" si="11"/>
        <v/>
      </c>
      <c r="I127" s="34" t="str">
        <f t="shared" si="11"/>
        <v/>
      </c>
      <c r="J127" s="71"/>
      <c r="K127" s="70" t="s">
        <v>45</v>
      </c>
      <c r="L127" s="55" t="s">
        <v>45</v>
      </c>
      <c r="M127" s="55" t="s">
        <v>45</v>
      </c>
      <c r="N127" s="55" t="s">
        <v>45</v>
      </c>
      <c r="O127" s="56">
        <f t="shared" si="14"/>
        <v>0</v>
      </c>
      <c r="P127" s="244"/>
      <c r="Q127" s="244"/>
      <c r="R127" s="244"/>
      <c r="S127" s="244"/>
      <c r="T127" s="244"/>
      <c r="U127" s="245"/>
      <c r="V127" s="83"/>
      <c r="W127" s="84"/>
      <c r="X127" s="57"/>
      <c r="Z127" s="40">
        <f t="shared" si="15"/>
        <v>0</v>
      </c>
      <c r="AA127" s="40">
        <f t="shared" si="16"/>
        <v>0</v>
      </c>
      <c r="AB127" s="40">
        <f t="shared" si="17"/>
        <v>0</v>
      </c>
      <c r="AC127" s="34" t="str">
        <f t="shared" si="12"/>
        <v/>
      </c>
      <c r="AD127" t="str">
        <f t="shared" si="13"/>
        <v/>
      </c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</row>
    <row r="128" spans="1:41" s="40" customFormat="1" ht="20.100000000000001" customHeight="1" x14ac:dyDescent="0.35">
      <c r="A128" s="47"/>
      <c r="B128" s="48"/>
      <c r="C128" s="49">
        <f t="shared" si="10"/>
        <v>119</v>
      </c>
      <c r="D128" s="50"/>
      <c r="E128" s="51"/>
      <c r="F128" s="52"/>
      <c r="G128" s="31" t="s">
        <v>44</v>
      </c>
      <c r="H128" s="34" t="str">
        <f t="shared" si="11"/>
        <v/>
      </c>
      <c r="I128" s="34" t="str">
        <f t="shared" si="11"/>
        <v/>
      </c>
      <c r="J128" s="71"/>
      <c r="K128" s="70" t="s">
        <v>45</v>
      </c>
      <c r="L128" s="55" t="s">
        <v>45</v>
      </c>
      <c r="M128" s="55" t="s">
        <v>45</v>
      </c>
      <c r="N128" s="55" t="s">
        <v>45</v>
      </c>
      <c r="O128" s="56">
        <f t="shared" si="14"/>
        <v>0</v>
      </c>
      <c r="P128" s="244"/>
      <c r="Q128" s="244"/>
      <c r="R128" s="244"/>
      <c r="S128" s="244"/>
      <c r="T128" s="244"/>
      <c r="U128" s="245"/>
      <c r="V128" s="83"/>
      <c r="W128" s="84"/>
      <c r="X128" s="57"/>
      <c r="Z128" s="40">
        <f t="shared" si="15"/>
        <v>0</v>
      </c>
      <c r="AA128" s="40">
        <f t="shared" si="16"/>
        <v>0</v>
      </c>
      <c r="AB128" s="40">
        <f t="shared" si="17"/>
        <v>0</v>
      </c>
      <c r="AC128" s="34" t="str">
        <f t="shared" si="12"/>
        <v/>
      </c>
      <c r="AD128" t="str">
        <f t="shared" si="13"/>
        <v/>
      </c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</row>
    <row r="129" spans="1:41" s="40" customFormat="1" ht="20.100000000000001" customHeight="1" x14ac:dyDescent="0.35">
      <c r="A129" s="47"/>
      <c r="B129" s="48"/>
      <c r="C129" s="49">
        <f t="shared" si="10"/>
        <v>120</v>
      </c>
      <c r="D129" s="50"/>
      <c r="E129" s="51"/>
      <c r="F129" s="52"/>
      <c r="G129" s="31" t="s">
        <v>44</v>
      </c>
      <c r="H129" s="34" t="str">
        <f t="shared" si="11"/>
        <v/>
      </c>
      <c r="I129" s="34" t="str">
        <f t="shared" si="11"/>
        <v/>
      </c>
      <c r="J129" s="71"/>
      <c r="K129" s="70" t="s">
        <v>45</v>
      </c>
      <c r="L129" s="55" t="s">
        <v>45</v>
      </c>
      <c r="M129" s="55" t="s">
        <v>45</v>
      </c>
      <c r="N129" s="55" t="s">
        <v>45</v>
      </c>
      <c r="O129" s="56">
        <f t="shared" si="14"/>
        <v>0</v>
      </c>
      <c r="P129" s="244"/>
      <c r="Q129" s="244"/>
      <c r="R129" s="244"/>
      <c r="S129" s="244"/>
      <c r="T129" s="244"/>
      <c r="U129" s="245"/>
      <c r="V129" s="83"/>
      <c r="W129" s="84"/>
      <c r="X129" s="57"/>
      <c r="Z129" s="40">
        <f t="shared" si="15"/>
        <v>0</v>
      </c>
      <c r="AA129" s="40">
        <f t="shared" si="16"/>
        <v>0</v>
      </c>
      <c r="AB129" s="40">
        <f t="shared" si="17"/>
        <v>0</v>
      </c>
      <c r="AC129" s="34" t="str">
        <f t="shared" si="12"/>
        <v/>
      </c>
      <c r="AD129" t="str">
        <f t="shared" si="13"/>
        <v/>
      </c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</row>
    <row r="130" spans="1:41" s="40" customFormat="1" ht="20.100000000000001" customHeight="1" x14ac:dyDescent="0.35">
      <c r="A130" s="47"/>
      <c r="B130" s="48"/>
      <c r="C130" s="49">
        <f t="shared" si="10"/>
        <v>121</v>
      </c>
      <c r="D130" s="50"/>
      <c r="E130" s="51"/>
      <c r="F130" s="52"/>
      <c r="G130" s="31" t="s">
        <v>44</v>
      </c>
      <c r="H130" s="34" t="str">
        <f t="shared" si="11"/>
        <v/>
      </c>
      <c r="I130" s="34" t="str">
        <f t="shared" si="11"/>
        <v/>
      </c>
      <c r="J130" s="71"/>
      <c r="K130" s="70" t="s">
        <v>45</v>
      </c>
      <c r="L130" s="55" t="s">
        <v>45</v>
      </c>
      <c r="M130" s="55" t="s">
        <v>45</v>
      </c>
      <c r="N130" s="55" t="s">
        <v>45</v>
      </c>
      <c r="O130" s="56">
        <f t="shared" si="14"/>
        <v>0</v>
      </c>
      <c r="P130" s="244"/>
      <c r="Q130" s="244"/>
      <c r="R130" s="244"/>
      <c r="S130" s="244"/>
      <c r="T130" s="244"/>
      <c r="U130" s="245"/>
      <c r="V130" s="83"/>
      <c r="W130" s="84"/>
      <c r="X130" s="57"/>
      <c r="Z130" s="40">
        <f t="shared" si="15"/>
        <v>0</v>
      </c>
      <c r="AA130" s="40">
        <f t="shared" si="16"/>
        <v>0</v>
      </c>
      <c r="AB130" s="40">
        <f t="shared" si="17"/>
        <v>0</v>
      </c>
      <c r="AC130" s="34" t="str">
        <f t="shared" si="12"/>
        <v/>
      </c>
      <c r="AD130" t="str">
        <f t="shared" si="13"/>
        <v/>
      </c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</row>
    <row r="131" spans="1:41" s="40" customFormat="1" ht="20.100000000000001" customHeight="1" x14ac:dyDescent="0.35">
      <c r="A131" s="47"/>
      <c r="B131" s="48"/>
      <c r="C131" s="49">
        <f t="shared" si="10"/>
        <v>122</v>
      </c>
      <c r="D131" s="50"/>
      <c r="E131" s="51"/>
      <c r="F131" s="52"/>
      <c r="G131" s="31" t="s">
        <v>44</v>
      </c>
      <c r="H131" s="34" t="str">
        <f t="shared" si="11"/>
        <v/>
      </c>
      <c r="I131" s="34" t="str">
        <f t="shared" si="11"/>
        <v/>
      </c>
      <c r="J131" s="71"/>
      <c r="K131" s="70" t="s">
        <v>45</v>
      </c>
      <c r="L131" s="55" t="s">
        <v>45</v>
      </c>
      <c r="M131" s="55" t="s">
        <v>45</v>
      </c>
      <c r="N131" s="55" t="s">
        <v>45</v>
      </c>
      <c r="O131" s="56">
        <f t="shared" si="14"/>
        <v>0</v>
      </c>
      <c r="P131" s="244"/>
      <c r="Q131" s="244"/>
      <c r="R131" s="244"/>
      <c r="S131" s="244"/>
      <c r="T131" s="244"/>
      <c r="U131" s="245"/>
      <c r="V131" s="83"/>
      <c r="W131" s="84"/>
      <c r="X131" s="57"/>
      <c r="Z131" s="40">
        <f t="shared" si="15"/>
        <v>0</v>
      </c>
      <c r="AA131" s="40">
        <f t="shared" si="16"/>
        <v>0</v>
      </c>
      <c r="AB131" s="40">
        <f t="shared" si="17"/>
        <v>0</v>
      </c>
      <c r="AC131" s="34" t="str">
        <f t="shared" si="12"/>
        <v/>
      </c>
      <c r="AD131" t="str">
        <f t="shared" si="13"/>
        <v/>
      </c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</row>
    <row r="132" spans="1:41" s="40" customFormat="1" ht="20.100000000000001" customHeight="1" x14ac:dyDescent="0.35">
      <c r="A132" s="47"/>
      <c r="B132" s="48"/>
      <c r="C132" s="49">
        <f t="shared" si="10"/>
        <v>123</v>
      </c>
      <c r="D132" s="50"/>
      <c r="E132" s="51"/>
      <c r="F132" s="52"/>
      <c r="G132" s="31" t="s">
        <v>44</v>
      </c>
      <c r="H132" s="34" t="str">
        <f t="shared" si="11"/>
        <v/>
      </c>
      <c r="I132" s="34" t="str">
        <f t="shared" si="11"/>
        <v/>
      </c>
      <c r="J132" s="71"/>
      <c r="K132" s="70" t="s">
        <v>45</v>
      </c>
      <c r="L132" s="55" t="s">
        <v>45</v>
      </c>
      <c r="M132" s="55" t="s">
        <v>45</v>
      </c>
      <c r="N132" s="55" t="s">
        <v>45</v>
      </c>
      <c r="O132" s="56">
        <f t="shared" si="14"/>
        <v>0</v>
      </c>
      <c r="P132" s="244"/>
      <c r="Q132" s="244"/>
      <c r="R132" s="244"/>
      <c r="S132" s="244"/>
      <c r="T132" s="244"/>
      <c r="U132" s="245"/>
      <c r="V132" s="83"/>
      <c r="W132" s="84"/>
      <c r="X132" s="57"/>
      <c r="Z132" s="40">
        <f t="shared" si="15"/>
        <v>0</v>
      </c>
      <c r="AA132" s="40">
        <f t="shared" si="16"/>
        <v>0</v>
      </c>
      <c r="AB132" s="40">
        <f t="shared" si="17"/>
        <v>0</v>
      </c>
      <c r="AC132" s="34" t="str">
        <f t="shared" si="12"/>
        <v/>
      </c>
      <c r="AD132" t="str">
        <f t="shared" si="13"/>
        <v/>
      </c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</row>
    <row r="133" spans="1:41" s="40" customFormat="1" ht="20.100000000000001" customHeight="1" x14ac:dyDescent="0.35">
      <c r="A133" s="47"/>
      <c r="B133" s="48"/>
      <c r="C133" s="49">
        <f t="shared" si="10"/>
        <v>124</v>
      </c>
      <c r="D133" s="50"/>
      <c r="E133" s="51"/>
      <c r="F133" s="52"/>
      <c r="G133" s="31" t="s">
        <v>44</v>
      </c>
      <c r="H133" s="34" t="str">
        <f t="shared" si="11"/>
        <v/>
      </c>
      <c r="I133" s="34" t="str">
        <f t="shared" si="11"/>
        <v/>
      </c>
      <c r="J133" s="71"/>
      <c r="K133" s="70" t="s">
        <v>45</v>
      </c>
      <c r="L133" s="55" t="s">
        <v>45</v>
      </c>
      <c r="M133" s="55" t="s">
        <v>45</v>
      </c>
      <c r="N133" s="55" t="s">
        <v>45</v>
      </c>
      <c r="O133" s="56">
        <f t="shared" si="14"/>
        <v>0</v>
      </c>
      <c r="P133" s="244"/>
      <c r="Q133" s="244"/>
      <c r="R133" s="244"/>
      <c r="S133" s="244"/>
      <c r="T133" s="244"/>
      <c r="U133" s="245"/>
      <c r="V133" s="83"/>
      <c r="W133" s="84"/>
      <c r="X133" s="57"/>
      <c r="Z133" s="40">
        <f t="shared" si="15"/>
        <v>0</v>
      </c>
      <c r="AA133" s="40">
        <f t="shared" si="16"/>
        <v>0</v>
      </c>
      <c r="AB133" s="40">
        <f t="shared" si="17"/>
        <v>0</v>
      </c>
      <c r="AC133" s="34" t="str">
        <f t="shared" si="12"/>
        <v/>
      </c>
      <c r="AD133" t="str">
        <f t="shared" si="13"/>
        <v/>
      </c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</row>
    <row r="134" spans="1:41" s="40" customFormat="1" ht="20.100000000000001" customHeight="1" x14ac:dyDescent="0.35">
      <c r="A134" s="47"/>
      <c r="B134" s="48"/>
      <c r="C134" s="49">
        <f t="shared" si="10"/>
        <v>125</v>
      </c>
      <c r="D134" s="50"/>
      <c r="E134" s="51"/>
      <c r="F134" s="52"/>
      <c r="G134" s="31" t="s">
        <v>44</v>
      </c>
      <c r="H134" s="34" t="str">
        <f t="shared" si="11"/>
        <v/>
      </c>
      <c r="I134" s="34" t="str">
        <f t="shared" si="11"/>
        <v/>
      </c>
      <c r="J134" s="71"/>
      <c r="K134" s="70" t="s">
        <v>45</v>
      </c>
      <c r="L134" s="55" t="s">
        <v>45</v>
      </c>
      <c r="M134" s="55" t="s">
        <v>45</v>
      </c>
      <c r="N134" s="55" t="s">
        <v>45</v>
      </c>
      <c r="O134" s="56">
        <f t="shared" si="14"/>
        <v>0</v>
      </c>
      <c r="P134" s="244"/>
      <c r="Q134" s="244"/>
      <c r="R134" s="244"/>
      <c r="S134" s="244"/>
      <c r="T134" s="244"/>
      <c r="U134" s="245"/>
      <c r="V134" s="83"/>
      <c r="W134" s="84"/>
      <c r="X134" s="57"/>
      <c r="Z134" s="40">
        <f t="shared" si="15"/>
        <v>0</v>
      </c>
      <c r="AA134" s="40">
        <f t="shared" si="16"/>
        <v>0</v>
      </c>
      <c r="AB134" s="40">
        <f t="shared" si="17"/>
        <v>0</v>
      </c>
      <c r="AC134" s="34" t="str">
        <f t="shared" si="12"/>
        <v/>
      </c>
      <c r="AD134" t="str">
        <f t="shared" si="13"/>
        <v/>
      </c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</row>
    <row r="135" spans="1:41" s="40" customFormat="1" ht="20.100000000000001" customHeight="1" x14ac:dyDescent="0.35">
      <c r="A135" s="47"/>
      <c r="B135" s="48"/>
      <c r="C135" s="49">
        <f t="shared" si="10"/>
        <v>126</v>
      </c>
      <c r="D135" s="50"/>
      <c r="E135" s="51"/>
      <c r="F135" s="52"/>
      <c r="G135" s="31" t="s">
        <v>44</v>
      </c>
      <c r="H135" s="34" t="str">
        <f t="shared" si="11"/>
        <v/>
      </c>
      <c r="I135" s="34" t="str">
        <f t="shared" si="11"/>
        <v/>
      </c>
      <c r="J135" s="71"/>
      <c r="K135" s="70" t="s">
        <v>45</v>
      </c>
      <c r="L135" s="55" t="s">
        <v>45</v>
      </c>
      <c r="M135" s="55" t="s">
        <v>45</v>
      </c>
      <c r="N135" s="55" t="s">
        <v>45</v>
      </c>
      <c r="O135" s="56">
        <f t="shared" si="14"/>
        <v>0</v>
      </c>
      <c r="P135" s="244"/>
      <c r="Q135" s="244"/>
      <c r="R135" s="244"/>
      <c r="S135" s="244"/>
      <c r="T135" s="244"/>
      <c r="U135" s="245"/>
      <c r="V135" s="83"/>
      <c r="W135" s="84"/>
      <c r="X135" s="57"/>
      <c r="Z135" s="40">
        <f t="shared" si="15"/>
        <v>0</v>
      </c>
      <c r="AA135" s="40">
        <f t="shared" si="16"/>
        <v>0</v>
      </c>
      <c r="AB135" s="40">
        <f t="shared" si="17"/>
        <v>0</v>
      </c>
      <c r="AC135" s="34" t="str">
        <f t="shared" si="12"/>
        <v/>
      </c>
      <c r="AD135" t="str">
        <f t="shared" si="13"/>
        <v/>
      </c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</row>
    <row r="136" spans="1:41" s="40" customFormat="1" ht="20.100000000000001" customHeight="1" x14ac:dyDescent="0.35">
      <c r="A136" s="47"/>
      <c r="B136" s="48"/>
      <c r="C136" s="49">
        <f t="shared" si="10"/>
        <v>127</v>
      </c>
      <c r="D136" s="50"/>
      <c r="E136" s="51"/>
      <c r="F136" s="52"/>
      <c r="G136" s="31" t="s">
        <v>44</v>
      </c>
      <c r="H136" s="34" t="str">
        <f t="shared" si="11"/>
        <v/>
      </c>
      <c r="I136" s="34" t="str">
        <f t="shared" si="11"/>
        <v/>
      </c>
      <c r="J136" s="71"/>
      <c r="K136" s="70" t="s">
        <v>45</v>
      </c>
      <c r="L136" s="55" t="s">
        <v>45</v>
      </c>
      <c r="M136" s="55" t="s">
        <v>45</v>
      </c>
      <c r="N136" s="55" t="s">
        <v>45</v>
      </c>
      <c r="O136" s="56">
        <f t="shared" si="14"/>
        <v>0</v>
      </c>
      <c r="P136" s="244"/>
      <c r="Q136" s="244"/>
      <c r="R136" s="244"/>
      <c r="S136" s="244"/>
      <c r="T136" s="244"/>
      <c r="U136" s="245"/>
      <c r="V136" s="83"/>
      <c r="W136" s="84"/>
      <c r="X136" s="57"/>
      <c r="Z136" s="40">
        <f t="shared" si="15"/>
        <v>0</v>
      </c>
      <c r="AA136" s="40">
        <f t="shared" si="16"/>
        <v>0</v>
      </c>
      <c r="AB136" s="40">
        <f t="shared" si="17"/>
        <v>0</v>
      </c>
      <c r="AC136" s="34" t="str">
        <f t="shared" si="12"/>
        <v/>
      </c>
      <c r="AD136" t="str">
        <f t="shared" si="13"/>
        <v/>
      </c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</row>
    <row r="137" spans="1:41" s="40" customFormat="1" ht="20.100000000000001" customHeight="1" x14ac:dyDescent="0.35">
      <c r="A137" s="47"/>
      <c r="B137" s="48"/>
      <c r="C137" s="49">
        <f t="shared" si="10"/>
        <v>128</v>
      </c>
      <c r="D137" s="50"/>
      <c r="E137" s="51"/>
      <c r="F137" s="52"/>
      <c r="G137" s="31" t="s">
        <v>44</v>
      </c>
      <c r="H137" s="34" t="str">
        <f t="shared" si="11"/>
        <v/>
      </c>
      <c r="I137" s="34" t="str">
        <f t="shared" si="11"/>
        <v/>
      </c>
      <c r="J137" s="71"/>
      <c r="K137" s="70" t="s">
        <v>45</v>
      </c>
      <c r="L137" s="55" t="s">
        <v>45</v>
      </c>
      <c r="M137" s="55" t="s">
        <v>45</v>
      </c>
      <c r="N137" s="55" t="s">
        <v>45</v>
      </c>
      <c r="O137" s="56">
        <f t="shared" si="14"/>
        <v>0</v>
      </c>
      <c r="P137" s="244"/>
      <c r="Q137" s="244"/>
      <c r="R137" s="244"/>
      <c r="S137" s="244"/>
      <c r="T137" s="244"/>
      <c r="U137" s="245"/>
      <c r="V137" s="83"/>
      <c r="W137" s="84"/>
      <c r="X137" s="57"/>
      <c r="Z137" s="40">
        <f t="shared" si="15"/>
        <v>0</v>
      </c>
      <c r="AA137" s="40">
        <f t="shared" si="16"/>
        <v>0</v>
      </c>
      <c r="AB137" s="40">
        <f t="shared" si="17"/>
        <v>0</v>
      </c>
      <c r="AC137" s="34" t="str">
        <f t="shared" si="12"/>
        <v/>
      </c>
      <c r="AD137" t="str">
        <f t="shared" si="13"/>
        <v/>
      </c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</row>
    <row r="138" spans="1:41" s="40" customFormat="1" ht="20.100000000000001" customHeight="1" x14ac:dyDescent="0.35">
      <c r="A138" s="47"/>
      <c r="B138" s="48"/>
      <c r="C138" s="49">
        <f t="shared" si="10"/>
        <v>129</v>
      </c>
      <c r="D138" s="50"/>
      <c r="E138" s="51"/>
      <c r="F138" s="52"/>
      <c r="G138" s="31" t="s">
        <v>44</v>
      </c>
      <c r="H138" s="34" t="str">
        <f t="shared" si="11"/>
        <v/>
      </c>
      <c r="I138" s="34" t="str">
        <f t="shared" si="11"/>
        <v/>
      </c>
      <c r="J138" s="71"/>
      <c r="K138" s="70" t="s">
        <v>45</v>
      </c>
      <c r="L138" s="55" t="s">
        <v>45</v>
      </c>
      <c r="M138" s="55" t="s">
        <v>45</v>
      </c>
      <c r="N138" s="55" t="s">
        <v>45</v>
      </c>
      <c r="O138" s="56">
        <f t="shared" si="14"/>
        <v>0</v>
      </c>
      <c r="P138" s="244"/>
      <c r="Q138" s="244"/>
      <c r="R138" s="244"/>
      <c r="S138" s="244"/>
      <c r="T138" s="244"/>
      <c r="U138" s="245"/>
      <c r="V138" s="83"/>
      <c r="W138" s="84"/>
      <c r="X138" s="57"/>
      <c r="Z138" s="40">
        <f t="shared" si="15"/>
        <v>0</v>
      </c>
      <c r="AA138" s="40">
        <f t="shared" si="16"/>
        <v>0</v>
      </c>
      <c r="AB138" s="40">
        <f t="shared" si="17"/>
        <v>0</v>
      </c>
      <c r="AC138" s="34" t="str">
        <f t="shared" si="12"/>
        <v/>
      </c>
      <c r="AD138" t="str">
        <f t="shared" si="13"/>
        <v/>
      </c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</row>
    <row r="139" spans="1:41" s="40" customFormat="1" ht="20.100000000000001" customHeight="1" x14ac:dyDescent="0.35">
      <c r="A139" s="47"/>
      <c r="B139" s="48"/>
      <c r="C139" s="49">
        <f t="shared" si="10"/>
        <v>130</v>
      </c>
      <c r="D139" s="50"/>
      <c r="E139" s="51"/>
      <c r="F139" s="52"/>
      <c r="G139" s="31" t="s">
        <v>44</v>
      </c>
      <c r="H139" s="34" t="str">
        <f t="shared" si="11"/>
        <v/>
      </c>
      <c r="I139" s="34" t="str">
        <f t="shared" si="11"/>
        <v/>
      </c>
      <c r="J139" s="71"/>
      <c r="K139" s="70" t="s">
        <v>45</v>
      </c>
      <c r="L139" s="55" t="s">
        <v>45</v>
      </c>
      <c r="M139" s="55" t="s">
        <v>45</v>
      </c>
      <c r="N139" s="55" t="s">
        <v>45</v>
      </c>
      <c r="O139" s="56">
        <f t="shared" si="14"/>
        <v>0</v>
      </c>
      <c r="P139" s="244"/>
      <c r="Q139" s="244"/>
      <c r="R139" s="244"/>
      <c r="S139" s="244"/>
      <c r="T139" s="244"/>
      <c r="U139" s="245"/>
      <c r="V139" s="83"/>
      <c r="W139" s="84"/>
      <c r="X139" s="57"/>
      <c r="Z139" s="40">
        <f t="shared" si="15"/>
        <v>0</v>
      </c>
      <c r="AA139" s="40">
        <f t="shared" si="16"/>
        <v>0</v>
      </c>
      <c r="AB139" s="40">
        <f t="shared" si="17"/>
        <v>0</v>
      </c>
      <c r="AC139" s="34" t="str">
        <f t="shared" si="12"/>
        <v/>
      </c>
      <c r="AD139" t="str">
        <f t="shared" si="13"/>
        <v/>
      </c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</row>
    <row r="140" spans="1:41" s="40" customFormat="1" ht="20.100000000000001" customHeight="1" x14ac:dyDescent="0.35">
      <c r="A140" s="47"/>
      <c r="B140" s="48"/>
      <c r="C140" s="49">
        <f t="shared" ref="C140:C160" si="18">C139+1</f>
        <v>131</v>
      </c>
      <c r="D140" s="50"/>
      <c r="E140" s="51"/>
      <c r="F140" s="52"/>
      <c r="G140" s="31" t="s">
        <v>44</v>
      </c>
      <c r="H140" s="34" t="str">
        <f t="shared" si="11"/>
        <v/>
      </c>
      <c r="I140" s="34" t="str">
        <f t="shared" si="11"/>
        <v/>
      </c>
      <c r="J140" s="71"/>
      <c r="K140" s="70" t="s">
        <v>45</v>
      </c>
      <c r="L140" s="55" t="s">
        <v>45</v>
      </c>
      <c r="M140" s="55" t="s">
        <v>45</v>
      </c>
      <c r="N140" s="55" t="s">
        <v>45</v>
      </c>
      <c r="O140" s="56">
        <f t="shared" si="14"/>
        <v>0</v>
      </c>
      <c r="P140" s="244"/>
      <c r="Q140" s="244"/>
      <c r="R140" s="244"/>
      <c r="S140" s="244"/>
      <c r="T140" s="244"/>
      <c r="U140" s="245"/>
      <c r="V140" s="83"/>
      <c r="W140" s="84"/>
      <c r="X140" s="57"/>
      <c r="Z140" s="40">
        <f t="shared" si="15"/>
        <v>0</v>
      </c>
      <c r="AA140" s="40">
        <f t="shared" si="16"/>
        <v>0</v>
      </c>
      <c r="AB140" s="40">
        <f t="shared" si="17"/>
        <v>0</v>
      </c>
      <c r="AC140" s="34" t="str">
        <f t="shared" si="12"/>
        <v/>
      </c>
      <c r="AD140" t="str">
        <f t="shared" si="13"/>
        <v/>
      </c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</row>
    <row r="141" spans="1:41" s="40" customFormat="1" ht="20.100000000000001" customHeight="1" x14ac:dyDescent="0.35">
      <c r="A141" s="47"/>
      <c r="B141" s="48"/>
      <c r="C141" s="49">
        <f t="shared" si="18"/>
        <v>132</v>
      </c>
      <c r="D141" s="50"/>
      <c r="E141" s="51"/>
      <c r="F141" s="52"/>
      <c r="G141" s="31" t="s">
        <v>44</v>
      </c>
      <c r="H141" s="34" t="str">
        <f t="shared" ref="H141:I160" si="19">+AC141</f>
        <v/>
      </c>
      <c r="I141" s="34" t="str">
        <f t="shared" si="19"/>
        <v/>
      </c>
      <c r="J141" s="71"/>
      <c r="K141" s="70" t="s">
        <v>45</v>
      </c>
      <c r="L141" s="55" t="s">
        <v>45</v>
      </c>
      <c r="M141" s="55" t="s">
        <v>45</v>
      </c>
      <c r="N141" s="55" t="s">
        <v>45</v>
      </c>
      <c r="O141" s="56">
        <f t="shared" si="14"/>
        <v>0</v>
      </c>
      <c r="P141" s="244"/>
      <c r="Q141" s="244"/>
      <c r="R141" s="244"/>
      <c r="S141" s="244"/>
      <c r="T141" s="244"/>
      <c r="U141" s="245"/>
      <c r="V141" s="83"/>
      <c r="W141" s="84"/>
      <c r="X141" s="57"/>
      <c r="Z141" s="40">
        <f t="shared" si="15"/>
        <v>0</v>
      </c>
      <c r="AA141" s="40">
        <f t="shared" si="16"/>
        <v>0</v>
      </c>
      <c r="AB141" s="40">
        <f t="shared" si="17"/>
        <v>0</v>
      </c>
      <c r="AC141" s="34" t="str">
        <f t="shared" ref="AC141:AC162" si="20">IF(AND(D141=0,E141=0,F141=0),"",IF(AND(D141&lt;=9,E141=0,F141=0),$Y$1,IF(AND(D141&gt;9,E141=0,F141=0),$Y$2,IF(AND(D141=0,E141&gt;0,F141=0),$Y$3,IF(AND(D141=0,E141=0,F141&gt;0),$Y$4,"")))))</f>
        <v/>
      </c>
      <c r="AD141" t="str">
        <f t="shared" ref="AD141:AD162" si="21">IF(AND(D141&gt;0,E141=0,F141=0),$Z$1,IF(AND(D141=0,E141&gt;0,F141=0),$Z$2,IF(AND(D141=0,E141=0,F141&gt;0),$Z$3,"")))</f>
        <v/>
      </c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</row>
    <row r="142" spans="1:41" s="40" customFormat="1" ht="20.100000000000001" customHeight="1" x14ac:dyDescent="0.35">
      <c r="A142" s="47"/>
      <c r="B142" s="48"/>
      <c r="C142" s="49">
        <f t="shared" si="18"/>
        <v>133</v>
      </c>
      <c r="D142" s="50"/>
      <c r="E142" s="51"/>
      <c r="F142" s="52"/>
      <c r="G142" s="31" t="s">
        <v>44</v>
      </c>
      <c r="H142" s="34" t="str">
        <f t="shared" si="19"/>
        <v/>
      </c>
      <c r="I142" s="34" t="str">
        <f t="shared" si="19"/>
        <v/>
      </c>
      <c r="J142" s="71"/>
      <c r="K142" s="70" t="s">
        <v>45</v>
      </c>
      <c r="L142" s="55" t="s">
        <v>45</v>
      </c>
      <c r="M142" s="55" t="s">
        <v>45</v>
      </c>
      <c r="N142" s="55" t="s">
        <v>45</v>
      </c>
      <c r="O142" s="56">
        <f t="shared" si="14"/>
        <v>0</v>
      </c>
      <c r="P142" s="244"/>
      <c r="Q142" s="244"/>
      <c r="R142" s="244"/>
      <c r="S142" s="244"/>
      <c r="T142" s="244"/>
      <c r="U142" s="245"/>
      <c r="V142" s="83"/>
      <c r="W142" s="84"/>
      <c r="X142" s="57"/>
      <c r="Z142" s="40">
        <f t="shared" si="15"/>
        <v>0</v>
      </c>
      <c r="AA142" s="40">
        <f t="shared" si="16"/>
        <v>0</v>
      </c>
      <c r="AB142" s="40">
        <f t="shared" si="17"/>
        <v>0</v>
      </c>
      <c r="AC142" s="34" t="str">
        <f t="shared" si="20"/>
        <v/>
      </c>
      <c r="AD142" t="str">
        <f t="shared" si="21"/>
        <v/>
      </c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</row>
    <row r="143" spans="1:41" s="40" customFormat="1" ht="20.100000000000001" customHeight="1" x14ac:dyDescent="0.35">
      <c r="A143" s="47"/>
      <c r="B143" s="48"/>
      <c r="C143" s="49">
        <f t="shared" si="18"/>
        <v>134</v>
      </c>
      <c r="D143" s="50"/>
      <c r="E143" s="51"/>
      <c r="F143" s="52"/>
      <c r="G143" s="31" t="s">
        <v>44</v>
      </c>
      <c r="H143" s="34" t="str">
        <f t="shared" si="19"/>
        <v/>
      </c>
      <c r="I143" s="34" t="str">
        <f t="shared" si="19"/>
        <v/>
      </c>
      <c r="J143" s="71"/>
      <c r="K143" s="70" t="s">
        <v>45</v>
      </c>
      <c r="L143" s="55" t="s">
        <v>45</v>
      </c>
      <c r="M143" s="55" t="s">
        <v>45</v>
      </c>
      <c r="N143" s="55" t="s">
        <v>45</v>
      </c>
      <c r="O143" s="56">
        <f t="shared" si="14"/>
        <v>0</v>
      </c>
      <c r="P143" s="244"/>
      <c r="Q143" s="244"/>
      <c r="R143" s="244"/>
      <c r="S143" s="244"/>
      <c r="T143" s="244"/>
      <c r="U143" s="245"/>
      <c r="V143" s="83"/>
      <c r="W143" s="84"/>
      <c r="X143" s="57"/>
      <c r="Z143" s="40">
        <f t="shared" si="15"/>
        <v>0</v>
      </c>
      <c r="AA143" s="40">
        <f t="shared" si="16"/>
        <v>0</v>
      </c>
      <c r="AB143" s="40">
        <f t="shared" si="17"/>
        <v>0</v>
      </c>
      <c r="AC143" s="34" t="str">
        <f t="shared" si="20"/>
        <v/>
      </c>
      <c r="AD143" t="str">
        <f t="shared" si="21"/>
        <v/>
      </c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</row>
    <row r="144" spans="1:41" s="40" customFormat="1" ht="20.100000000000001" customHeight="1" x14ac:dyDescent="0.35">
      <c r="A144" s="47"/>
      <c r="B144" s="48"/>
      <c r="C144" s="49">
        <f t="shared" si="18"/>
        <v>135</v>
      </c>
      <c r="D144" s="50"/>
      <c r="E144" s="51"/>
      <c r="F144" s="52"/>
      <c r="G144" s="31" t="s">
        <v>44</v>
      </c>
      <c r="H144" s="34" t="str">
        <f t="shared" si="19"/>
        <v/>
      </c>
      <c r="I144" s="34" t="str">
        <f t="shared" si="19"/>
        <v/>
      </c>
      <c r="J144" s="71"/>
      <c r="K144" s="70" t="s">
        <v>45</v>
      </c>
      <c r="L144" s="55" t="s">
        <v>45</v>
      </c>
      <c r="M144" s="55" t="s">
        <v>45</v>
      </c>
      <c r="N144" s="55" t="s">
        <v>45</v>
      </c>
      <c r="O144" s="56">
        <f t="shared" si="14"/>
        <v>0</v>
      </c>
      <c r="P144" s="244"/>
      <c r="Q144" s="244"/>
      <c r="R144" s="244"/>
      <c r="S144" s="244"/>
      <c r="T144" s="244"/>
      <c r="U144" s="245"/>
      <c r="V144" s="83"/>
      <c r="W144" s="84"/>
      <c r="X144" s="57"/>
      <c r="Z144" s="40">
        <f t="shared" si="15"/>
        <v>0</v>
      </c>
      <c r="AA144" s="40">
        <f t="shared" si="16"/>
        <v>0</v>
      </c>
      <c r="AB144" s="40">
        <f t="shared" si="17"/>
        <v>0</v>
      </c>
      <c r="AC144" s="34" t="str">
        <f t="shared" si="20"/>
        <v/>
      </c>
      <c r="AD144" t="str">
        <f t="shared" si="21"/>
        <v/>
      </c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</row>
    <row r="145" spans="1:41" s="40" customFormat="1" ht="20.100000000000001" customHeight="1" x14ac:dyDescent="0.35">
      <c r="A145" s="47"/>
      <c r="B145" s="48"/>
      <c r="C145" s="49">
        <f t="shared" si="18"/>
        <v>136</v>
      </c>
      <c r="D145" s="50"/>
      <c r="E145" s="51"/>
      <c r="F145" s="52"/>
      <c r="G145" s="31" t="s">
        <v>44</v>
      </c>
      <c r="H145" s="34" t="str">
        <f t="shared" si="19"/>
        <v/>
      </c>
      <c r="I145" s="34" t="str">
        <f t="shared" si="19"/>
        <v/>
      </c>
      <c r="J145" s="71"/>
      <c r="K145" s="70" t="s">
        <v>45</v>
      </c>
      <c r="L145" s="55" t="s">
        <v>45</v>
      </c>
      <c r="M145" s="55" t="s">
        <v>45</v>
      </c>
      <c r="N145" s="55" t="s">
        <v>45</v>
      </c>
      <c r="O145" s="56">
        <f t="shared" si="14"/>
        <v>0</v>
      </c>
      <c r="P145" s="244"/>
      <c r="Q145" s="244"/>
      <c r="R145" s="244"/>
      <c r="S145" s="244"/>
      <c r="T145" s="244"/>
      <c r="U145" s="245"/>
      <c r="V145" s="83"/>
      <c r="W145" s="84"/>
      <c r="X145" s="57"/>
      <c r="Z145" s="40">
        <f t="shared" si="15"/>
        <v>0</v>
      </c>
      <c r="AA145" s="40">
        <f t="shared" si="16"/>
        <v>0</v>
      </c>
      <c r="AB145" s="40">
        <f t="shared" si="17"/>
        <v>0</v>
      </c>
      <c r="AC145" s="34" t="str">
        <f t="shared" si="20"/>
        <v/>
      </c>
      <c r="AD145" t="str">
        <f t="shared" si="21"/>
        <v/>
      </c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</row>
    <row r="146" spans="1:41" s="40" customFormat="1" ht="20.100000000000001" customHeight="1" x14ac:dyDescent="0.35">
      <c r="A146" s="47"/>
      <c r="B146" s="48"/>
      <c r="C146" s="49">
        <f t="shared" si="18"/>
        <v>137</v>
      </c>
      <c r="D146" s="50"/>
      <c r="E146" s="51"/>
      <c r="F146" s="52"/>
      <c r="G146" s="31" t="s">
        <v>44</v>
      </c>
      <c r="H146" s="34" t="str">
        <f t="shared" si="19"/>
        <v/>
      </c>
      <c r="I146" s="34" t="str">
        <f t="shared" si="19"/>
        <v/>
      </c>
      <c r="J146" s="71"/>
      <c r="K146" s="70" t="s">
        <v>45</v>
      </c>
      <c r="L146" s="55" t="s">
        <v>45</v>
      </c>
      <c r="M146" s="55" t="s">
        <v>45</v>
      </c>
      <c r="N146" s="55" t="s">
        <v>45</v>
      </c>
      <c r="O146" s="56">
        <f t="shared" si="14"/>
        <v>0</v>
      </c>
      <c r="P146" s="244"/>
      <c r="Q146" s="244"/>
      <c r="R146" s="244"/>
      <c r="S146" s="244"/>
      <c r="T146" s="244"/>
      <c r="U146" s="245"/>
      <c r="V146" s="83"/>
      <c r="W146" s="84"/>
      <c r="X146" s="57"/>
      <c r="Z146" s="40">
        <f t="shared" si="15"/>
        <v>0</v>
      </c>
      <c r="AA146" s="40">
        <f t="shared" si="16"/>
        <v>0</v>
      </c>
      <c r="AB146" s="40">
        <f t="shared" si="17"/>
        <v>0</v>
      </c>
      <c r="AC146" s="34" t="str">
        <f t="shared" si="20"/>
        <v/>
      </c>
      <c r="AD146" t="str">
        <f t="shared" si="21"/>
        <v/>
      </c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</row>
    <row r="147" spans="1:41" s="40" customFormat="1" ht="20.100000000000001" customHeight="1" x14ac:dyDescent="0.35">
      <c r="A147" s="47"/>
      <c r="B147" s="48"/>
      <c r="C147" s="49">
        <f t="shared" si="18"/>
        <v>138</v>
      </c>
      <c r="D147" s="50"/>
      <c r="E147" s="51"/>
      <c r="F147" s="52"/>
      <c r="G147" s="31" t="s">
        <v>44</v>
      </c>
      <c r="H147" s="34" t="str">
        <f t="shared" si="19"/>
        <v/>
      </c>
      <c r="I147" s="34" t="str">
        <f t="shared" si="19"/>
        <v/>
      </c>
      <c r="J147" s="71"/>
      <c r="K147" s="70" t="s">
        <v>45</v>
      </c>
      <c r="L147" s="55" t="s">
        <v>45</v>
      </c>
      <c r="M147" s="55" t="s">
        <v>45</v>
      </c>
      <c r="N147" s="55" t="s">
        <v>45</v>
      </c>
      <c r="O147" s="56">
        <f t="shared" si="14"/>
        <v>0</v>
      </c>
      <c r="P147" s="244"/>
      <c r="Q147" s="244"/>
      <c r="R147" s="244"/>
      <c r="S147" s="244"/>
      <c r="T147" s="244"/>
      <c r="U147" s="245"/>
      <c r="V147" s="83"/>
      <c r="W147" s="84"/>
      <c r="X147" s="57"/>
      <c r="Z147" s="40">
        <f t="shared" si="15"/>
        <v>0</v>
      </c>
      <c r="AA147" s="40">
        <f t="shared" si="16"/>
        <v>0</v>
      </c>
      <c r="AB147" s="40">
        <f t="shared" si="17"/>
        <v>0</v>
      </c>
      <c r="AC147" s="34" t="str">
        <f t="shared" si="20"/>
        <v/>
      </c>
      <c r="AD147" t="str">
        <f t="shared" si="21"/>
        <v/>
      </c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</row>
    <row r="148" spans="1:41" s="40" customFormat="1" ht="20.100000000000001" customHeight="1" x14ac:dyDescent="0.35">
      <c r="A148" s="47"/>
      <c r="B148" s="48"/>
      <c r="C148" s="49">
        <f t="shared" si="18"/>
        <v>139</v>
      </c>
      <c r="D148" s="50"/>
      <c r="E148" s="51"/>
      <c r="F148" s="52"/>
      <c r="G148" s="31" t="s">
        <v>44</v>
      </c>
      <c r="H148" s="34" t="str">
        <f t="shared" si="19"/>
        <v/>
      </c>
      <c r="I148" s="34" t="str">
        <f t="shared" si="19"/>
        <v/>
      </c>
      <c r="J148" s="71"/>
      <c r="K148" s="70" t="s">
        <v>45</v>
      </c>
      <c r="L148" s="55" t="s">
        <v>45</v>
      </c>
      <c r="M148" s="55" t="s">
        <v>45</v>
      </c>
      <c r="N148" s="55" t="s">
        <v>45</v>
      </c>
      <c r="O148" s="56">
        <f t="shared" si="14"/>
        <v>0</v>
      </c>
      <c r="P148" s="244"/>
      <c r="Q148" s="244"/>
      <c r="R148" s="244"/>
      <c r="S148" s="244"/>
      <c r="T148" s="244"/>
      <c r="U148" s="245"/>
      <c r="V148" s="83"/>
      <c r="W148" s="84"/>
      <c r="X148" s="57"/>
      <c r="Z148" s="40">
        <f t="shared" si="15"/>
        <v>0</v>
      </c>
      <c r="AA148" s="40">
        <f t="shared" si="16"/>
        <v>0</v>
      </c>
      <c r="AB148" s="40">
        <f t="shared" si="17"/>
        <v>0</v>
      </c>
      <c r="AC148" s="34" t="str">
        <f t="shared" si="20"/>
        <v/>
      </c>
      <c r="AD148" t="str">
        <f t="shared" si="21"/>
        <v/>
      </c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</row>
    <row r="149" spans="1:41" s="40" customFormat="1" ht="20.100000000000001" customHeight="1" x14ac:dyDescent="0.35">
      <c r="A149" s="47"/>
      <c r="B149" s="48"/>
      <c r="C149" s="49">
        <f t="shared" si="18"/>
        <v>140</v>
      </c>
      <c r="D149" s="50"/>
      <c r="E149" s="51"/>
      <c r="F149" s="52"/>
      <c r="G149" s="31" t="s">
        <v>44</v>
      </c>
      <c r="H149" s="34" t="str">
        <f t="shared" si="19"/>
        <v/>
      </c>
      <c r="I149" s="34" t="str">
        <f t="shared" si="19"/>
        <v/>
      </c>
      <c r="J149" s="71"/>
      <c r="K149" s="70" t="s">
        <v>45</v>
      </c>
      <c r="L149" s="55" t="s">
        <v>45</v>
      </c>
      <c r="M149" s="55" t="s">
        <v>45</v>
      </c>
      <c r="N149" s="55" t="s">
        <v>45</v>
      </c>
      <c r="O149" s="56">
        <f t="shared" si="14"/>
        <v>0</v>
      </c>
      <c r="P149" s="244"/>
      <c r="Q149" s="244"/>
      <c r="R149" s="244"/>
      <c r="S149" s="244"/>
      <c r="T149" s="244"/>
      <c r="U149" s="245"/>
      <c r="V149" s="83"/>
      <c r="W149" s="84"/>
      <c r="X149" s="57"/>
      <c r="Z149" s="40">
        <f t="shared" si="15"/>
        <v>0</v>
      </c>
      <c r="AA149" s="40">
        <f t="shared" si="16"/>
        <v>0</v>
      </c>
      <c r="AB149" s="40">
        <f t="shared" si="17"/>
        <v>0</v>
      </c>
      <c r="AC149" s="34" t="str">
        <f t="shared" si="20"/>
        <v/>
      </c>
      <c r="AD149" t="str">
        <f t="shared" si="21"/>
        <v/>
      </c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</row>
    <row r="150" spans="1:41" s="40" customFormat="1" ht="20.100000000000001" customHeight="1" x14ac:dyDescent="0.35">
      <c r="A150" s="47"/>
      <c r="B150" s="48"/>
      <c r="C150" s="49">
        <f t="shared" si="18"/>
        <v>141</v>
      </c>
      <c r="D150" s="50"/>
      <c r="E150" s="51"/>
      <c r="F150" s="52"/>
      <c r="G150" s="31" t="s">
        <v>44</v>
      </c>
      <c r="H150" s="34" t="str">
        <f t="shared" si="19"/>
        <v/>
      </c>
      <c r="I150" s="34" t="str">
        <f t="shared" si="19"/>
        <v/>
      </c>
      <c r="J150" s="71"/>
      <c r="K150" s="70" t="s">
        <v>45</v>
      </c>
      <c r="L150" s="55" t="s">
        <v>45</v>
      </c>
      <c r="M150" s="55" t="s">
        <v>45</v>
      </c>
      <c r="N150" s="55" t="s">
        <v>45</v>
      </c>
      <c r="O150" s="56">
        <f t="shared" si="14"/>
        <v>0</v>
      </c>
      <c r="P150" s="244"/>
      <c r="Q150" s="244"/>
      <c r="R150" s="244"/>
      <c r="S150" s="244"/>
      <c r="T150" s="244"/>
      <c r="U150" s="245"/>
      <c r="V150" s="83"/>
      <c r="W150" s="84"/>
      <c r="X150" s="57"/>
      <c r="Z150" s="40">
        <f t="shared" si="15"/>
        <v>0</v>
      </c>
      <c r="AA150" s="40">
        <f t="shared" si="16"/>
        <v>0</v>
      </c>
      <c r="AB150" s="40">
        <f t="shared" si="17"/>
        <v>0</v>
      </c>
      <c r="AC150" s="34" t="str">
        <f t="shared" si="20"/>
        <v/>
      </c>
      <c r="AD150" t="str">
        <f t="shared" si="21"/>
        <v/>
      </c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</row>
    <row r="151" spans="1:41" s="40" customFormat="1" ht="20.100000000000001" customHeight="1" x14ac:dyDescent="0.35">
      <c r="A151" s="47"/>
      <c r="B151" s="48"/>
      <c r="C151" s="49">
        <f t="shared" si="18"/>
        <v>142</v>
      </c>
      <c r="D151" s="50"/>
      <c r="E151" s="51"/>
      <c r="F151" s="52"/>
      <c r="G151" s="31" t="s">
        <v>44</v>
      </c>
      <c r="H151" s="34" t="str">
        <f t="shared" si="19"/>
        <v/>
      </c>
      <c r="I151" s="34" t="str">
        <f t="shared" si="19"/>
        <v/>
      </c>
      <c r="J151" s="71"/>
      <c r="K151" s="70" t="s">
        <v>45</v>
      </c>
      <c r="L151" s="55" t="s">
        <v>45</v>
      </c>
      <c r="M151" s="55" t="s">
        <v>45</v>
      </c>
      <c r="N151" s="55" t="s">
        <v>45</v>
      </c>
      <c r="O151" s="56">
        <f t="shared" si="14"/>
        <v>0</v>
      </c>
      <c r="P151" s="244"/>
      <c r="Q151" s="244"/>
      <c r="R151" s="244"/>
      <c r="S151" s="244"/>
      <c r="T151" s="244"/>
      <c r="U151" s="245"/>
      <c r="V151" s="83"/>
      <c r="W151" s="84"/>
      <c r="X151" s="57"/>
      <c r="Z151" s="40">
        <f t="shared" si="15"/>
        <v>0</v>
      </c>
      <c r="AA151" s="40">
        <f t="shared" si="16"/>
        <v>0</v>
      </c>
      <c r="AB151" s="40">
        <f t="shared" si="17"/>
        <v>0</v>
      </c>
      <c r="AC151" s="34" t="str">
        <f t="shared" si="20"/>
        <v/>
      </c>
      <c r="AD151" t="str">
        <f t="shared" si="21"/>
        <v/>
      </c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</row>
    <row r="152" spans="1:41" s="40" customFormat="1" ht="20.100000000000001" customHeight="1" x14ac:dyDescent="0.35">
      <c r="A152" s="47"/>
      <c r="B152" s="48"/>
      <c r="C152" s="49">
        <f t="shared" si="18"/>
        <v>143</v>
      </c>
      <c r="D152" s="50"/>
      <c r="E152" s="51"/>
      <c r="F152" s="52"/>
      <c r="G152" s="31" t="s">
        <v>44</v>
      </c>
      <c r="H152" s="34" t="str">
        <f t="shared" si="19"/>
        <v/>
      </c>
      <c r="I152" s="34" t="str">
        <f t="shared" si="19"/>
        <v/>
      </c>
      <c r="J152" s="71"/>
      <c r="K152" s="70" t="s">
        <v>45</v>
      </c>
      <c r="L152" s="55" t="s">
        <v>45</v>
      </c>
      <c r="M152" s="55" t="s">
        <v>45</v>
      </c>
      <c r="N152" s="55" t="s">
        <v>45</v>
      </c>
      <c r="O152" s="56">
        <f t="shared" si="14"/>
        <v>0</v>
      </c>
      <c r="P152" s="244"/>
      <c r="Q152" s="244"/>
      <c r="R152" s="244"/>
      <c r="S152" s="244"/>
      <c r="T152" s="244"/>
      <c r="U152" s="245"/>
      <c r="V152" s="83"/>
      <c r="W152" s="84"/>
      <c r="X152" s="57"/>
      <c r="Z152" s="40">
        <f t="shared" si="15"/>
        <v>0</v>
      </c>
      <c r="AA152" s="40">
        <f t="shared" si="16"/>
        <v>0</v>
      </c>
      <c r="AB152" s="40">
        <f t="shared" si="17"/>
        <v>0</v>
      </c>
      <c r="AC152" s="34" t="str">
        <f t="shared" si="20"/>
        <v/>
      </c>
      <c r="AD152" t="str">
        <f t="shared" si="21"/>
        <v/>
      </c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</row>
    <row r="153" spans="1:41" s="40" customFormat="1" ht="20.100000000000001" customHeight="1" x14ac:dyDescent="0.35">
      <c r="A153" s="47"/>
      <c r="B153" s="48"/>
      <c r="C153" s="49">
        <f t="shared" si="18"/>
        <v>144</v>
      </c>
      <c r="D153" s="50"/>
      <c r="E153" s="51"/>
      <c r="F153" s="52"/>
      <c r="G153" s="31" t="s">
        <v>44</v>
      </c>
      <c r="H153" s="34" t="str">
        <f t="shared" si="19"/>
        <v/>
      </c>
      <c r="I153" s="34" t="str">
        <f t="shared" si="19"/>
        <v/>
      </c>
      <c r="J153" s="71"/>
      <c r="K153" s="70" t="s">
        <v>45</v>
      </c>
      <c r="L153" s="55" t="s">
        <v>45</v>
      </c>
      <c r="M153" s="55" t="s">
        <v>45</v>
      </c>
      <c r="N153" s="55" t="s">
        <v>45</v>
      </c>
      <c r="O153" s="56">
        <f t="shared" si="14"/>
        <v>0</v>
      </c>
      <c r="P153" s="244"/>
      <c r="Q153" s="244"/>
      <c r="R153" s="244"/>
      <c r="S153" s="244"/>
      <c r="T153" s="244"/>
      <c r="U153" s="245"/>
      <c r="V153" s="83"/>
      <c r="W153" s="84"/>
      <c r="X153" s="57"/>
      <c r="Z153" s="40">
        <f t="shared" si="15"/>
        <v>0</v>
      </c>
      <c r="AA153" s="40">
        <f t="shared" si="16"/>
        <v>0</v>
      </c>
      <c r="AB153" s="40">
        <f t="shared" si="17"/>
        <v>0</v>
      </c>
      <c r="AC153" s="34" t="str">
        <f t="shared" si="20"/>
        <v/>
      </c>
      <c r="AD153" t="str">
        <f t="shared" si="21"/>
        <v/>
      </c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</row>
    <row r="154" spans="1:41" s="40" customFormat="1" ht="20.100000000000001" customHeight="1" x14ac:dyDescent="0.35">
      <c r="A154" s="47"/>
      <c r="B154" s="48"/>
      <c r="C154" s="49">
        <f t="shared" si="18"/>
        <v>145</v>
      </c>
      <c r="D154" s="50"/>
      <c r="E154" s="51"/>
      <c r="F154" s="52"/>
      <c r="G154" s="31" t="s">
        <v>44</v>
      </c>
      <c r="H154" s="34" t="str">
        <f t="shared" si="19"/>
        <v/>
      </c>
      <c r="I154" s="34" t="str">
        <f t="shared" si="19"/>
        <v/>
      </c>
      <c r="J154" s="71"/>
      <c r="K154" s="70" t="s">
        <v>45</v>
      </c>
      <c r="L154" s="55" t="s">
        <v>45</v>
      </c>
      <c r="M154" s="55" t="s">
        <v>45</v>
      </c>
      <c r="N154" s="55" t="s">
        <v>45</v>
      </c>
      <c r="O154" s="56">
        <f t="shared" si="14"/>
        <v>0</v>
      </c>
      <c r="P154" s="244"/>
      <c r="Q154" s="244"/>
      <c r="R154" s="244"/>
      <c r="S154" s="244"/>
      <c r="T154" s="244"/>
      <c r="U154" s="245"/>
      <c r="V154" s="83"/>
      <c r="W154" s="84"/>
      <c r="X154" s="57"/>
      <c r="Z154" s="40">
        <f t="shared" si="15"/>
        <v>0</v>
      </c>
      <c r="AA154" s="40">
        <f t="shared" si="16"/>
        <v>0</v>
      </c>
      <c r="AB154" s="40">
        <f t="shared" si="17"/>
        <v>0</v>
      </c>
      <c r="AC154" s="34" t="str">
        <f t="shared" si="20"/>
        <v/>
      </c>
      <c r="AD154" t="str">
        <f t="shared" si="21"/>
        <v/>
      </c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</row>
    <row r="155" spans="1:41" s="40" customFormat="1" ht="20.100000000000001" customHeight="1" x14ac:dyDescent="0.35">
      <c r="A155" s="47"/>
      <c r="B155" s="48"/>
      <c r="C155" s="49">
        <f t="shared" si="18"/>
        <v>146</v>
      </c>
      <c r="D155" s="50"/>
      <c r="E155" s="51"/>
      <c r="F155" s="52"/>
      <c r="G155" s="31" t="s">
        <v>44</v>
      </c>
      <c r="H155" s="34" t="str">
        <f t="shared" si="19"/>
        <v/>
      </c>
      <c r="I155" s="34" t="str">
        <f t="shared" si="19"/>
        <v/>
      </c>
      <c r="J155" s="71"/>
      <c r="K155" s="70" t="s">
        <v>45</v>
      </c>
      <c r="L155" s="55" t="s">
        <v>45</v>
      </c>
      <c r="M155" s="55" t="s">
        <v>45</v>
      </c>
      <c r="N155" s="55" t="s">
        <v>45</v>
      </c>
      <c r="O155" s="56">
        <f t="shared" si="14"/>
        <v>0</v>
      </c>
      <c r="P155" s="244"/>
      <c r="Q155" s="244"/>
      <c r="R155" s="244"/>
      <c r="S155" s="244"/>
      <c r="T155" s="244"/>
      <c r="U155" s="245"/>
      <c r="V155" s="83"/>
      <c r="W155" s="84"/>
      <c r="X155" s="57"/>
      <c r="Z155" s="40">
        <f t="shared" si="15"/>
        <v>0</v>
      </c>
      <c r="AA155" s="40">
        <f t="shared" si="16"/>
        <v>0</v>
      </c>
      <c r="AB155" s="40">
        <f t="shared" si="17"/>
        <v>0</v>
      </c>
      <c r="AC155" s="34" t="str">
        <f t="shared" si="20"/>
        <v/>
      </c>
      <c r="AD155" t="str">
        <f t="shared" si="21"/>
        <v/>
      </c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</row>
    <row r="156" spans="1:41" s="40" customFormat="1" ht="20.100000000000001" customHeight="1" x14ac:dyDescent="0.35">
      <c r="A156" s="47"/>
      <c r="B156" s="48"/>
      <c r="C156" s="49">
        <f t="shared" si="18"/>
        <v>147</v>
      </c>
      <c r="D156" s="50"/>
      <c r="E156" s="51"/>
      <c r="F156" s="52"/>
      <c r="G156" s="31" t="s">
        <v>44</v>
      </c>
      <c r="H156" s="34" t="str">
        <f t="shared" si="19"/>
        <v/>
      </c>
      <c r="I156" s="34" t="str">
        <f t="shared" si="19"/>
        <v/>
      </c>
      <c r="J156" s="71"/>
      <c r="K156" s="70" t="s">
        <v>45</v>
      </c>
      <c r="L156" s="55" t="s">
        <v>45</v>
      </c>
      <c r="M156" s="55" t="s">
        <v>45</v>
      </c>
      <c r="N156" s="55" t="s">
        <v>45</v>
      </c>
      <c r="O156" s="56">
        <f t="shared" si="14"/>
        <v>0</v>
      </c>
      <c r="P156" s="244"/>
      <c r="Q156" s="244"/>
      <c r="R156" s="244"/>
      <c r="S156" s="244"/>
      <c r="T156" s="244"/>
      <c r="U156" s="245"/>
      <c r="V156" s="83"/>
      <c r="W156" s="84"/>
      <c r="X156" s="57"/>
      <c r="Z156" s="40">
        <f t="shared" si="15"/>
        <v>0</v>
      </c>
      <c r="AA156" s="40">
        <f t="shared" si="16"/>
        <v>0</v>
      </c>
      <c r="AB156" s="40">
        <f t="shared" si="17"/>
        <v>0</v>
      </c>
      <c r="AC156" s="34" t="str">
        <f t="shared" si="20"/>
        <v/>
      </c>
      <c r="AD156" t="str">
        <f t="shared" si="21"/>
        <v/>
      </c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</row>
    <row r="157" spans="1:41" s="40" customFormat="1" ht="20.100000000000001" customHeight="1" x14ac:dyDescent="0.35">
      <c r="A157" s="47"/>
      <c r="B157" s="48"/>
      <c r="C157" s="49">
        <f t="shared" si="18"/>
        <v>148</v>
      </c>
      <c r="D157" s="50"/>
      <c r="E157" s="51"/>
      <c r="F157" s="52"/>
      <c r="G157" s="31" t="s">
        <v>44</v>
      </c>
      <c r="H157" s="34" t="str">
        <f t="shared" si="19"/>
        <v/>
      </c>
      <c r="I157" s="34" t="str">
        <f t="shared" si="19"/>
        <v/>
      </c>
      <c r="J157" s="71"/>
      <c r="K157" s="70" t="s">
        <v>45</v>
      </c>
      <c r="L157" s="55" t="s">
        <v>45</v>
      </c>
      <c r="M157" s="55" t="s">
        <v>45</v>
      </c>
      <c r="N157" s="55" t="s">
        <v>45</v>
      </c>
      <c r="O157" s="56">
        <f t="shared" si="14"/>
        <v>0</v>
      </c>
      <c r="P157" s="244"/>
      <c r="Q157" s="244"/>
      <c r="R157" s="244"/>
      <c r="S157" s="244"/>
      <c r="T157" s="244"/>
      <c r="U157" s="245"/>
      <c r="V157" s="83"/>
      <c r="W157" s="84"/>
      <c r="X157" s="57"/>
      <c r="Z157" s="40">
        <f t="shared" si="15"/>
        <v>0</v>
      </c>
      <c r="AA157" s="40">
        <f t="shared" si="16"/>
        <v>0</v>
      </c>
      <c r="AB157" s="40">
        <f t="shared" si="17"/>
        <v>0</v>
      </c>
      <c r="AC157" s="34" t="str">
        <f t="shared" si="20"/>
        <v/>
      </c>
      <c r="AD157" t="str">
        <f t="shared" si="21"/>
        <v/>
      </c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</row>
    <row r="158" spans="1:41" s="40" customFormat="1" ht="20.100000000000001" customHeight="1" x14ac:dyDescent="0.35">
      <c r="A158" s="47"/>
      <c r="B158" s="48"/>
      <c r="C158" s="49">
        <f t="shared" si="18"/>
        <v>149</v>
      </c>
      <c r="D158" s="50"/>
      <c r="E158" s="51"/>
      <c r="F158" s="52"/>
      <c r="G158" s="31" t="s">
        <v>44</v>
      </c>
      <c r="H158" s="34" t="str">
        <f t="shared" si="19"/>
        <v/>
      </c>
      <c r="I158" s="34" t="str">
        <f t="shared" si="19"/>
        <v/>
      </c>
      <c r="J158" s="71"/>
      <c r="K158" s="70" t="s">
        <v>45</v>
      </c>
      <c r="L158" s="55" t="s">
        <v>45</v>
      </c>
      <c r="M158" s="55" t="s">
        <v>45</v>
      </c>
      <c r="N158" s="55" t="s">
        <v>45</v>
      </c>
      <c r="O158" s="56">
        <f t="shared" si="14"/>
        <v>0</v>
      </c>
      <c r="P158" s="244"/>
      <c r="Q158" s="244"/>
      <c r="R158" s="244"/>
      <c r="S158" s="244"/>
      <c r="T158" s="244"/>
      <c r="U158" s="245"/>
      <c r="V158" s="83"/>
      <c r="W158" s="84"/>
      <c r="X158" s="57"/>
      <c r="Z158" s="40">
        <f t="shared" si="15"/>
        <v>0</v>
      </c>
      <c r="AA158" s="40">
        <f t="shared" si="16"/>
        <v>0</v>
      </c>
      <c r="AB158" s="40">
        <f t="shared" si="17"/>
        <v>0</v>
      </c>
      <c r="AC158" s="34" t="str">
        <f t="shared" si="20"/>
        <v/>
      </c>
      <c r="AD158" t="str">
        <f t="shared" si="21"/>
        <v/>
      </c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</row>
    <row r="159" spans="1:41" s="40" customFormat="1" ht="20.100000000000001" customHeight="1" x14ac:dyDescent="0.35">
      <c r="A159" s="47"/>
      <c r="B159" s="48"/>
      <c r="C159" s="49">
        <f t="shared" si="18"/>
        <v>150</v>
      </c>
      <c r="D159" s="50"/>
      <c r="E159" s="51"/>
      <c r="F159" s="52"/>
      <c r="G159" s="31" t="s">
        <v>44</v>
      </c>
      <c r="H159" s="34" t="str">
        <f t="shared" si="19"/>
        <v/>
      </c>
      <c r="I159" s="34" t="str">
        <f t="shared" si="19"/>
        <v/>
      </c>
      <c r="J159" s="71"/>
      <c r="K159" s="70" t="s">
        <v>45</v>
      </c>
      <c r="L159" s="55" t="s">
        <v>45</v>
      </c>
      <c r="M159" s="55" t="s">
        <v>45</v>
      </c>
      <c r="N159" s="55" t="s">
        <v>45</v>
      </c>
      <c r="O159" s="56">
        <f t="shared" si="14"/>
        <v>0</v>
      </c>
      <c r="P159" s="244"/>
      <c r="Q159" s="244"/>
      <c r="R159" s="244"/>
      <c r="S159" s="244"/>
      <c r="T159" s="244"/>
      <c r="U159" s="245"/>
      <c r="V159" s="83"/>
      <c r="W159" s="84"/>
      <c r="X159" s="57"/>
      <c r="Z159" s="40">
        <f t="shared" si="15"/>
        <v>0</v>
      </c>
      <c r="AA159" s="40">
        <f t="shared" si="16"/>
        <v>0</v>
      </c>
      <c r="AB159" s="40">
        <f t="shared" si="17"/>
        <v>0</v>
      </c>
      <c r="AC159" s="34" t="str">
        <f t="shared" si="20"/>
        <v/>
      </c>
      <c r="AD159" t="str">
        <f t="shared" si="21"/>
        <v/>
      </c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</row>
    <row r="160" spans="1:41" s="40" customFormat="1" ht="20.100000000000001" customHeight="1" x14ac:dyDescent="0.35">
      <c r="A160" s="47"/>
      <c r="B160" s="48"/>
      <c r="C160" s="49">
        <f t="shared" si="18"/>
        <v>151</v>
      </c>
      <c r="D160" s="50"/>
      <c r="E160" s="51"/>
      <c r="F160" s="52"/>
      <c r="G160" s="31" t="s">
        <v>44</v>
      </c>
      <c r="H160" s="34" t="str">
        <f t="shared" si="19"/>
        <v/>
      </c>
      <c r="I160" s="34" t="str">
        <f t="shared" si="19"/>
        <v/>
      </c>
      <c r="J160" s="71"/>
      <c r="K160" s="70" t="s">
        <v>45</v>
      </c>
      <c r="L160" s="55" t="s">
        <v>45</v>
      </c>
      <c r="M160" s="55" t="s">
        <v>45</v>
      </c>
      <c r="N160" s="55" t="s">
        <v>45</v>
      </c>
      <c r="O160" s="56">
        <f t="shared" si="14"/>
        <v>0</v>
      </c>
      <c r="P160" s="244"/>
      <c r="Q160" s="244"/>
      <c r="R160" s="244"/>
      <c r="S160" s="244"/>
      <c r="T160" s="244"/>
      <c r="U160" s="245"/>
      <c r="V160" s="83"/>
      <c r="W160" s="84"/>
      <c r="X160" s="57"/>
      <c r="Z160" s="40">
        <f t="shared" si="15"/>
        <v>0</v>
      </c>
      <c r="AA160" s="40">
        <f t="shared" si="16"/>
        <v>0</v>
      </c>
      <c r="AB160" s="40">
        <f t="shared" si="17"/>
        <v>0</v>
      </c>
      <c r="AC160" s="34" t="str">
        <f t="shared" si="20"/>
        <v/>
      </c>
      <c r="AD160" t="str">
        <f t="shared" si="21"/>
        <v/>
      </c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</row>
    <row r="161" spans="1:45" s="40" customFormat="1" ht="20.100000000000001" customHeight="1" x14ac:dyDescent="0.35">
      <c r="A161" s="47"/>
      <c r="B161" s="48"/>
      <c r="C161" s="49">
        <f>C159+1</f>
        <v>151</v>
      </c>
      <c r="D161" s="50"/>
      <c r="E161" s="51"/>
      <c r="F161" s="52"/>
      <c r="G161" s="31" t="s">
        <v>44</v>
      </c>
      <c r="H161" s="34" t="str">
        <f>+AC161</f>
        <v/>
      </c>
      <c r="I161" s="34" t="str">
        <f>+AD161</f>
        <v/>
      </c>
      <c r="J161" s="71"/>
      <c r="K161" s="70" t="s">
        <v>45</v>
      </c>
      <c r="L161" s="55" t="s">
        <v>45</v>
      </c>
      <c r="M161" s="55" t="s">
        <v>45</v>
      </c>
      <c r="N161" s="55" t="s">
        <v>45</v>
      </c>
      <c r="O161" s="56">
        <f>SUM(K161:N161)</f>
        <v>0</v>
      </c>
      <c r="P161" s="244"/>
      <c r="Q161" s="244"/>
      <c r="R161" s="244"/>
      <c r="S161" s="244"/>
      <c r="T161" s="244"/>
      <c r="U161" s="245"/>
      <c r="V161" s="83"/>
      <c r="W161" s="84"/>
      <c r="X161" s="57"/>
      <c r="Z161" s="40">
        <f>IF(D161&gt;0,O161,0)</f>
        <v>0</v>
      </c>
      <c r="AA161" s="40">
        <f>IF(E161&gt;0,O161,0)</f>
        <v>0</v>
      </c>
      <c r="AB161" s="40">
        <f>IF(F161&gt;0,O161,0)</f>
        <v>0</v>
      </c>
      <c r="AC161" s="34" t="str">
        <f>IF(AND(D161=0,E161=0,F161=0),"",IF(AND(D161&lt;=9,E161=0,F161=0),$Y$1,IF(AND(D161&gt;9,E161=0,F161=0),$Y$2,IF(AND(D161=0,E161&gt;0,F161=0),$Y$3,IF(AND(D161=0,E161=0,F161&gt;0),$Y$4,"")))))</f>
        <v/>
      </c>
      <c r="AD161" t="str">
        <f>IF(AND(D161&gt;0,E161=0,F161=0),$Z$1,IF(AND(D161=0,E161&gt;0,F161=0),$Z$2,IF(AND(D161=0,E161=0,F161&gt;0),$Z$3,"")))</f>
        <v/>
      </c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</row>
    <row r="162" spans="1:45" s="40" customFormat="1" ht="20.100000000000001" customHeight="1" thickBot="1" x14ac:dyDescent="0.4">
      <c r="A162" s="47"/>
      <c r="B162" s="48"/>
      <c r="C162" s="49"/>
      <c r="D162" s="50"/>
      <c r="E162" s="51"/>
      <c r="F162" s="52"/>
      <c r="G162" s="31"/>
      <c r="H162" s="34"/>
      <c r="I162" s="34"/>
      <c r="J162" s="71"/>
      <c r="K162" s="70"/>
      <c r="L162" s="55"/>
      <c r="M162" s="55"/>
      <c r="N162" s="55"/>
      <c r="O162" s="56"/>
      <c r="P162" s="244"/>
      <c r="Q162" s="244"/>
      <c r="R162" s="244"/>
      <c r="S162" s="244"/>
      <c r="T162" s="244"/>
      <c r="U162" s="245"/>
      <c r="V162" s="83"/>
      <c r="W162" s="84"/>
      <c r="X162" s="57"/>
      <c r="Z162" s="40">
        <f t="shared" si="15"/>
        <v>0</v>
      </c>
      <c r="AA162" s="40">
        <f t="shared" si="16"/>
        <v>0</v>
      </c>
      <c r="AB162" s="40">
        <f t="shared" si="17"/>
        <v>0</v>
      </c>
      <c r="AC162" s="34" t="str">
        <f t="shared" si="20"/>
        <v/>
      </c>
      <c r="AD162" t="str">
        <f t="shared" si="21"/>
        <v/>
      </c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</row>
    <row r="163" spans="1:45" s="40" customFormat="1" ht="30" customHeight="1" thickTop="1" thickBot="1" x14ac:dyDescent="0.4">
      <c r="A163" s="47"/>
      <c r="B163" s="92"/>
      <c r="C163" s="93"/>
      <c r="D163" s="94">
        <f>SUM(D10:D162)</f>
        <v>0</v>
      </c>
      <c r="E163" s="95">
        <f>SUM(E10:E162)</f>
        <v>0</v>
      </c>
      <c r="F163" s="96">
        <f>SUM(F10:F162)</f>
        <v>0</v>
      </c>
      <c r="G163" s="250"/>
      <c r="H163" s="251"/>
      <c r="I163" s="251"/>
      <c r="J163" s="252"/>
      <c r="K163" s="97">
        <f>SUM(K10:K162)</f>
        <v>0</v>
      </c>
      <c r="L163" s="98">
        <f>SUM(L10:L162)</f>
        <v>0</v>
      </c>
      <c r="M163" s="98">
        <f>SUM(M10:M162)</f>
        <v>0</v>
      </c>
      <c r="N163" s="98">
        <f>SUM(N10:N162)</f>
        <v>0</v>
      </c>
      <c r="O163" s="99">
        <f>SUM(O10:O162)</f>
        <v>0</v>
      </c>
      <c r="P163" s="246" t="s">
        <v>86</v>
      </c>
      <c r="Q163" s="247"/>
      <c r="R163" s="247"/>
      <c r="S163" s="247"/>
      <c r="T163" s="247"/>
      <c r="U163" s="248"/>
      <c r="V163" s="83"/>
      <c r="W163" s="84"/>
      <c r="X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/>
      <c r="AP163" s="11"/>
      <c r="AQ163" s="11"/>
      <c r="AR163" s="11"/>
      <c r="AS163" s="11"/>
    </row>
    <row r="164" spans="1:45" ht="24.9" customHeight="1" thickTop="1" x14ac:dyDescent="0.3">
      <c r="B164" s="249" t="s">
        <v>87</v>
      </c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</row>
  </sheetData>
  <mergeCells count="196">
    <mergeCell ref="B8:C9"/>
    <mergeCell ref="D8:F8"/>
    <mergeCell ref="G8:I8"/>
    <mergeCell ref="B2:F2"/>
    <mergeCell ref="G2:J2"/>
    <mergeCell ref="P10:U10"/>
    <mergeCell ref="J8:J9"/>
    <mergeCell ref="P2:R2"/>
    <mergeCell ref="S2:U2"/>
    <mergeCell ref="P5:Q5"/>
    <mergeCell ref="P3:Q3"/>
    <mergeCell ref="R5:S5"/>
    <mergeCell ref="T5:U5"/>
    <mergeCell ref="K2:O2"/>
    <mergeCell ref="B7:F7"/>
    <mergeCell ref="G7:J7"/>
    <mergeCell ref="B3:F6"/>
    <mergeCell ref="G3:J6"/>
    <mergeCell ref="R3:S3"/>
    <mergeCell ref="AN5:AO5"/>
    <mergeCell ref="K6:O6"/>
    <mergeCell ref="P6:Q6"/>
    <mergeCell ref="R6:S6"/>
    <mergeCell ref="T6:U6"/>
    <mergeCell ref="K5:O5"/>
    <mergeCell ref="AO20:AT20"/>
    <mergeCell ref="P21:U21"/>
    <mergeCell ref="AF3:AI3"/>
    <mergeCell ref="K4:O4"/>
    <mergeCell ref="P4:Q4"/>
    <mergeCell ref="R4:S4"/>
    <mergeCell ref="T4:U4"/>
    <mergeCell ref="K7:O7"/>
    <mergeCell ref="P7:R7"/>
    <mergeCell ref="S7:U7"/>
    <mergeCell ref="V2:W13"/>
    <mergeCell ref="K8:O8"/>
    <mergeCell ref="P8:U9"/>
    <mergeCell ref="P11:U11"/>
    <mergeCell ref="P12:U12"/>
    <mergeCell ref="T3:U3"/>
    <mergeCell ref="P13:U13"/>
    <mergeCell ref="K3:O3"/>
    <mergeCell ref="V14:V32"/>
    <mergeCell ref="P15:U15"/>
    <mergeCell ref="P26:U26"/>
    <mergeCell ref="P27:U27"/>
    <mergeCell ref="P28:U28"/>
    <mergeCell ref="P16:U16"/>
    <mergeCell ref="P17:U17"/>
    <mergeCell ref="P18:U18"/>
    <mergeCell ref="P31:U31"/>
    <mergeCell ref="P32:U32"/>
    <mergeCell ref="P23:U23"/>
    <mergeCell ref="P20:U20"/>
    <mergeCell ref="P45:U45"/>
    <mergeCell ref="P37:U37"/>
    <mergeCell ref="P24:U24"/>
    <mergeCell ref="P25:U25"/>
    <mergeCell ref="P40:U40"/>
    <mergeCell ref="P38:U38"/>
    <mergeCell ref="P39:U39"/>
    <mergeCell ref="P14:U14"/>
    <mergeCell ref="P29:U29"/>
    <mergeCell ref="P35:U35"/>
    <mergeCell ref="P36:U36"/>
    <mergeCell ref="P19:U19"/>
    <mergeCell ref="P30:U30"/>
    <mergeCell ref="P22:U22"/>
    <mergeCell ref="P33:U33"/>
    <mergeCell ref="P34:U34"/>
    <mergeCell ref="P60:U60"/>
    <mergeCell ref="P61:U61"/>
    <mergeCell ref="P62:U62"/>
    <mergeCell ref="P63:U63"/>
    <mergeCell ref="P64:U64"/>
    <mergeCell ref="AO41:AR41"/>
    <mergeCell ref="P42:U42"/>
    <mergeCell ref="P43:U43"/>
    <mergeCell ref="P56:U56"/>
    <mergeCell ref="P41:U41"/>
    <mergeCell ref="P58:U58"/>
    <mergeCell ref="P57:U57"/>
    <mergeCell ref="P46:U46"/>
    <mergeCell ref="P47:U47"/>
    <mergeCell ref="P48:U48"/>
    <mergeCell ref="P52:U52"/>
    <mergeCell ref="P53:U53"/>
    <mergeCell ref="P54:U54"/>
    <mergeCell ref="P55:U55"/>
    <mergeCell ref="P59:U59"/>
    <mergeCell ref="P51:U51"/>
    <mergeCell ref="P49:U49"/>
    <mergeCell ref="P50:U50"/>
    <mergeCell ref="P44:U44"/>
    <mergeCell ref="P81:U81"/>
    <mergeCell ref="P88:U88"/>
    <mergeCell ref="P89:U89"/>
    <mergeCell ref="P86:U86"/>
    <mergeCell ref="P87:U87"/>
    <mergeCell ref="P65:U65"/>
    <mergeCell ref="P66:U66"/>
    <mergeCell ref="P70:U70"/>
    <mergeCell ref="P71:U71"/>
    <mergeCell ref="P72:U72"/>
    <mergeCell ref="P68:U68"/>
    <mergeCell ref="P67:U67"/>
    <mergeCell ref="P77:U77"/>
    <mergeCell ref="P69:U69"/>
    <mergeCell ref="P78:U78"/>
    <mergeCell ref="P79:U79"/>
    <mergeCell ref="P73:U73"/>
    <mergeCell ref="P74:U74"/>
    <mergeCell ref="P76:U76"/>
    <mergeCell ref="P75:U75"/>
    <mergeCell ref="P80:U80"/>
    <mergeCell ref="P92:U92"/>
    <mergeCell ref="P93:U93"/>
    <mergeCell ref="P82:U82"/>
    <mergeCell ref="P83:U83"/>
    <mergeCell ref="P84:U84"/>
    <mergeCell ref="P85:U85"/>
    <mergeCell ref="P90:U90"/>
    <mergeCell ref="P91:U91"/>
    <mergeCell ref="P104:U104"/>
    <mergeCell ref="P94:U94"/>
    <mergeCell ref="P95:U95"/>
    <mergeCell ref="P96:U96"/>
    <mergeCell ref="P97:U97"/>
    <mergeCell ref="P98:U98"/>
    <mergeCell ref="P99:U99"/>
    <mergeCell ref="P100:U100"/>
    <mergeCell ref="P101:U101"/>
    <mergeCell ref="P102:U102"/>
    <mergeCell ref="P103:U103"/>
    <mergeCell ref="P128:U128"/>
    <mergeCell ref="P125:U125"/>
    <mergeCell ref="P112:U112"/>
    <mergeCell ref="P113:U113"/>
    <mergeCell ref="P122:U122"/>
    <mergeCell ref="P123:U123"/>
    <mergeCell ref="P118:U118"/>
    <mergeCell ref="P119:U119"/>
    <mergeCell ref="P120:U120"/>
    <mergeCell ref="P127:U127"/>
    <mergeCell ref="P106:U106"/>
    <mergeCell ref="P107:U107"/>
    <mergeCell ref="P108:U108"/>
    <mergeCell ref="P109:U109"/>
    <mergeCell ref="P117:U117"/>
    <mergeCell ref="P124:U124"/>
    <mergeCell ref="P121:U121"/>
    <mergeCell ref="P105:U105"/>
    <mergeCell ref="P126:U126"/>
    <mergeCell ref="P114:U114"/>
    <mergeCell ref="P115:U115"/>
    <mergeCell ref="P110:U110"/>
    <mergeCell ref="P111:U111"/>
    <mergeCell ref="P116:U116"/>
    <mergeCell ref="P136:U136"/>
    <mergeCell ref="P137:U137"/>
    <mergeCell ref="P139:U139"/>
    <mergeCell ref="P138:U138"/>
    <mergeCell ref="P161:U161"/>
    <mergeCell ref="P162:U162"/>
    <mergeCell ref="P146:U146"/>
    <mergeCell ref="P147:U147"/>
    <mergeCell ref="P148:U148"/>
    <mergeCell ref="P149:U149"/>
    <mergeCell ref="P150:U150"/>
    <mergeCell ref="P151:U151"/>
    <mergeCell ref="P152:U152"/>
    <mergeCell ref="P129:U129"/>
    <mergeCell ref="P163:U163"/>
    <mergeCell ref="P142:U142"/>
    <mergeCell ref="P143:U143"/>
    <mergeCell ref="P144:U144"/>
    <mergeCell ref="P145:U145"/>
    <mergeCell ref="P153:U153"/>
    <mergeCell ref="B164:U164"/>
    <mergeCell ref="P154:U154"/>
    <mergeCell ref="P155:U155"/>
    <mergeCell ref="P156:U156"/>
    <mergeCell ref="P157:U157"/>
    <mergeCell ref="P158:U158"/>
    <mergeCell ref="P159:U159"/>
    <mergeCell ref="P160:U160"/>
    <mergeCell ref="G163:J163"/>
    <mergeCell ref="P140:U140"/>
    <mergeCell ref="P141:U141"/>
    <mergeCell ref="P130:U130"/>
    <mergeCell ref="P131:U131"/>
    <mergeCell ref="P132:U132"/>
    <mergeCell ref="P133:U133"/>
    <mergeCell ref="P134:U134"/>
    <mergeCell ref="P135:U135"/>
  </mergeCells>
  <phoneticPr fontId="42" type="noConversion"/>
  <conditionalFormatting sqref="I1 I3:I70 I73:I65536">
    <cfRule type="containsText" dxfId="174" priority="2" stopIfTrue="1" operator="containsText" text="0">
      <formula>NOT(ISERROR(SEARCH("0",I1)))</formula>
    </cfRule>
  </conditionalFormatting>
  <conditionalFormatting sqref="I71:I72">
    <cfRule type="containsText" dxfId="173" priority="1" stopIfTrue="1" operator="containsText" text="0">
      <formula>NOT(ISERROR(SEARCH("0",I71)))</formula>
    </cfRule>
  </conditionalFormatting>
  <printOptions horizontalCentered="1"/>
  <pageMargins left="7.874015748031496E-2" right="7.874015748031496E-2" top="0.19685039370078741" bottom="0.11811023622047245" header="0.78740157480314965" footer="0.6692913385826772"/>
  <pageSetup paperSize="9" scale="53" fitToHeight="0" orientation="portrait" horizontalDpi="4294967292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U220"/>
  <sheetViews>
    <sheetView zoomScale="81" zoomScaleNormal="81" zoomScaleSheetLayoutView="70" workbookViewId="0">
      <selection activeCell="BA9" sqref="BA8:BB9"/>
    </sheetView>
  </sheetViews>
  <sheetFormatPr defaultColWidth="9.109375" defaultRowHeight="13.2" x14ac:dyDescent="0.25"/>
  <cols>
    <col min="1" max="1" width="5.5546875" style="12" customWidth="1"/>
    <col min="2" max="2" width="5.109375" style="12" customWidth="1"/>
    <col min="3" max="5" width="5.6640625" style="12" customWidth="1"/>
    <col min="6" max="6" width="4.44140625" style="12" customWidth="1"/>
    <col min="7" max="7" width="9.5546875" style="12" customWidth="1"/>
    <col min="8" max="8" width="9.44140625" style="12" customWidth="1"/>
    <col min="9" max="9" width="14" style="12" customWidth="1"/>
    <col min="10" max="10" width="12" style="12" customWidth="1"/>
    <col min="11" max="14" width="9.6640625" style="12" customWidth="1"/>
    <col min="15" max="15" width="11.33203125" style="12" customWidth="1"/>
    <col min="16" max="16" width="8.33203125" style="12" customWidth="1"/>
    <col min="17" max="17" width="6.88671875" style="12" customWidth="1"/>
    <col min="18" max="18" width="8.33203125" style="12" customWidth="1"/>
    <col min="19" max="19" width="6.6640625" style="12" customWidth="1"/>
    <col min="20" max="20" width="7.44140625" style="12" customWidth="1"/>
    <col min="21" max="21" width="8.5546875" style="12" customWidth="1"/>
    <col min="22" max="22" width="19.6640625" style="12" customWidth="1"/>
    <col min="23" max="23" width="6.44140625" style="11" hidden="1" customWidth="1"/>
    <col min="24" max="24" width="8.88671875" hidden="1" customWidth="1"/>
    <col min="25" max="26" width="8.88671875" style="11" hidden="1" customWidth="1"/>
    <col min="27" max="27" width="10.109375" style="11" hidden="1" customWidth="1"/>
    <col min="28" max="28" width="10.6640625" style="11" hidden="1" customWidth="1"/>
    <col min="29" max="29" width="8.88671875" style="11" hidden="1" customWidth="1"/>
    <col min="30" max="33" width="8.88671875" hidden="1" customWidth="1"/>
    <col min="34" max="34" width="19.5546875" hidden="1" customWidth="1"/>
    <col min="35" max="35" width="8.88671875" hidden="1" customWidth="1"/>
    <col min="36" max="36" width="13.109375" hidden="1" customWidth="1"/>
    <col min="37" max="37" width="11.109375" hidden="1" customWidth="1"/>
    <col min="38" max="40" width="8.88671875" hidden="1" customWidth="1"/>
    <col min="41" max="41" width="11.88671875" hidden="1" customWidth="1"/>
    <col min="42" max="42" width="9.109375" style="11" hidden="1" customWidth="1"/>
    <col min="43" max="43" width="6.6640625" style="11" hidden="1" customWidth="1"/>
    <col min="44" max="47" width="9.109375" style="11" hidden="1" customWidth="1"/>
    <col min="48" max="49" width="0" style="11" hidden="1" customWidth="1"/>
    <col min="50" max="16384" width="9.109375" style="11"/>
  </cols>
  <sheetData>
    <row r="1" spans="1:46" s="150" customFormat="1" ht="19.5" customHeight="1" thickBot="1" x14ac:dyDescent="0.3">
      <c r="A1" s="119"/>
      <c r="B1" s="166"/>
      <c r="C1" s="166"/>
      <c r="D1" s="166"/>
      <c r="E1" s="166"/>
      <c r="F1" s="166"/>
      <c r="G1" s="166"/>
      <c r="H1" s="166"/>
      <c r="I1" s="167"/>
      <c r="J1" s="168"/>
      <c r="K1" s="169"/>
      <c r="L1" s="170"/>
      <c r="M1" s="170"/>
      <c r="N1" s="170"/>
      <c r="O1" s="170"/>
      <c r="P1" s="171"/>
      <c r="Q1" s="172"/>
      <c r="R1" s="172"/>
      <c r="S1" s="172"/>
      <c r="T1" s="172"/>
      <c r="U1" s="172"/>
      <c r="V1" s="117"/>
      <c r="Y1" s="150" t="s">
        <v>0</v>
      </c>
      <c r="Z1" s="150" t="s">
        <v>1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46" s="150" customFormat="1" ht="35.1" customHeight="1" thickTop="1" thickBot="1" x14ac:dyDescent="0.3">
      <c r="B2" s="426" t="s">
        <v>2</v>
      </c>
      <c r="C2" s="427"/>
      <c r="D2" s="427"/>
      <c r="E2" s="427"/>
      <c r="F2" s="427"/>
      <c r="G2" s="428" t="s">
        <v>129</v>
      </c>
      <c r="H2" s="429"/>
      <c r="I2" s="429"/>
      <c r="J2" s="430"/>
      <c r="K2" s="431" t="s">
        <v>4</v>
      </c>
      <c r="L2" s="432"/>
      <c r="M2" s="432"/>
      <c r="N2" s="432"/>
      <c r="O2" s="433"/>
      <c r="P2" s="434">
        <f>O219</f>
        <v>38056</v>
      </c>
      <c r="Q2" s="435"/>
      <c r="R2" s="435"/>
      <c r="S2" s="385" t="s">
        <v>5</v>
      </c>
      <c r="T2" s="386"/>
      <c r="U2" s="387"/>
      <c r="V2" s="258" t="s">
        <v>6</v>
      </c>
      <c r="W2" s="372"/>
      <c r="Y2" s="150" t="s">
        <v>7</v>
      </c>
      <c r="Z2" s="150" t="s">
        <v>8</v>
      </c>
      <c r="AB2" s="117"/>
      <c r="AC2" s="117"/>
      <c r="AD2" s="117"/>
      <c r="AE2" s="121"/>
      <c r="AF2" s="121"/>
      <c r="AG2" s="121"/>
      <c r="AH2" s="121"/>
      <c r="AI2" s="121"/>
      <c r="AJ2" s="121"/>
      <c r="AK2" s="117"/>
      <c r="AL2" s="117"/>
      <c r="AM2" s="117"/>
    </row>
    <row r="3" spans="1:46" s="150" customFormat="1" ht="24.9" customHeight="1" thickTop="1" x14ac:dyDescent="0.25">
      <c r="B3" s="437" t="s">
        <v>9</v>
      </c>
      <c r="C3" s="438"/>
      <c r="D3" s="438"/>
      <c r="E3" s="438"/>
      <c r="F3" s="439"/>
      <c r="G3" s="446" t="s">
        <v>94</v>
      </c>
      <c r="H3" s="447"/>
      <c r="I3" s="447"/>
      <c r="J3" s="448"/>
      <c r="K3" s="454" t="s">
        <v>10</v>
      </c>
      <c r="L3" s="455"/>
      <c r="M3" s="455"/>
      <c r="N3" s="455"/>
      <c r="O3" s="456"/>
      <c r="P3" s="457" t="s">
        <v>11</v>
      </c>
      <c r="Q3" s="458"/>
      <c r="R3" s="415" t="s">
        <v>12</v>
      </c>
      <c r="S3" s="416"/>
      <c r="T3" s="415" t="s">
        <v>13</v>
      </c>
      <c r="U3" s="417"/>
      <c r="V3" s="436"/>
      <c r="W3" s="372"/>
      <c r="X3" s="117"/>
      <c r="Y3" s="150" t="s">
        <v>14</v>
      </c>
      <c r="Z3" s="150" t="s">
        <v>15</v>
      </c>
      <c r="AD3" s="117"/>
      <c r="AE3" s="121"/>
      <c r="AF3" s="418"/>
      <c r="AG3" s="419"/>
      <c r="AH3" s="419"/>
      <c r="AI3" s="419"/>
      <c r="AJ3" s="121"/>
      <c r="AK3" s="117"/>
      <c r="AL3" s="117"/>
      <c r="AM3" s="117"/>
      <c r="AN3" s="117"/>
      <c r="AO3" s="117"/>
    </row>
    <row r="4" spans="1:46" s="150" customFormat="1" ht="24.9" customHeight="1" x14ac:dyDescent="0.25">
      <c r="B4" s="440"/>
      <c r="C4" s="441"/>
      <c r="D4" s="441"/>
      <c r="E4" s="441"/>
      <c r="F4" s="442"/>
      <c r="G4" s="446"/>
      <c r="H4" s="447"/>
      <c r="I4" s="447"/>
      <c r="J4" s="448"/>
      <c r="K4" s="420" t="s">
        <v>16</v>
      </c>
      <c r="L4" s="421"/>
      <c r="M4" s="421"/>
      <c r="N4" s="421"/>
      <c r="O4" s="422"/>
      <c r="P4" s="423">
        <f>Z9</f>
        <v>8356</v>
      </c>
      <c r="Q4" s="424"/>
      <c r="R4" s="423">
        <f>AA9</f>
        <v>29700</v>
      </c>
      <c r="S4" s="424"/>
      <c r="T4" s="423">
        <f>AB9</f>
        <v>0</v>
      </c>
      <c r="U4" s="425"/>
      <c r="V4" s="436"/>
      <c r="W4" s="372"/>
      <c r="X4" s="117"/>
      <c r="Y4" s="150" t="s">
        <v>17</v>
      </c>
      <c r="AD4" s="117"/>
      <c r="AE4" s="121"/>
      <c r="AF4" s="121"/>
      <c r="AG4" s="121"/>
      <c r="AH4" s="121"/>
      <c r="AI4" s="121"/>
      <c r="AJ4" s="121"/>
      <c r="AK4" s="117"/>
      <c r="AL4" s="117"/>
      <c r="AM4" s="117"/>
      <c r="AN4" s="117"/>
      <c r="AO4" s="117"/>
    </row>
    <row r="5" spans="1:46" s="150" customFormat="1" ht="24.9" customHeight="1" x14ac:dyDescent="0.25">
      <c r="B5" s="440"/>
      <c r="C5" s="441"/>
      <c r="D5" s="441"/>
      <c r="E5" s="441"/>
      <c r="F5" s="442"/>
      <c r="G5" s="449"/>
      <c r="H5" s="450"/>
      <c r="I5" s="450"/>
      <c r="J5" s="448"/>
      <c r="K5" s="420" t="s">
        <v>18</v>
      </c>
      <c r="L5" s="421"/>
      <c r="M5" s="421"/>
      <c r="N5" s="421"/>
      <c r="O5" s="422"/>
      <c r="P5" s="459">
        <v>1</v>
      </c>
      <c r="Q5" s="460"/>
      <c r="R5" s="400" t="s">
        <v>19</v>
      </c>
      <c r="S5" s="401"/>
      <c r="T5" s="461">
        <v>1</v>
      </c>
      <c r="U5" s="462"/>
      <c r="V5" s="436"/>
      <c r="W5" s="372"/>
      <c r="X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400" t="s">
        <v>19</v>
      </c>
      <c r="AO5" s="401"/>
    </row>
    <row r="6" spans="1:46" s="150" customFormat="1" ht="24.9" customHeight="1" thickBot="1" x14ac:dyDescent="0.35">
      <c r="B6" s="443"/>
      <c r="C6" s="444"/>
      <c r="D6" s="444"/>
      <c r="E6" s="444"/>
      <c r="F6" s="445"/>
      <c r="G6" s="451"/>
      <c r="H6" s="452"/>
      <c r="I6" s="452"/>
      <c r="J6" s="453"/>
      <c r="K6" s="402" t="s">
        <v>20</v>
      </c>
      <c r="L6" s="403"/>
      <c r="M6" s="403"/>
      <c r="N6" s="403"/>
      <c r="O6" s="404"/>
      <c r="P6" s="405">
        <f>IF(P5="İÇ.TES. YÖN.",IF(P4=0,0,IF(P4&lt;40001,(P4*40%),((P4-40000)*0.2+(40000*40%)))),P4*P5)</f>
        <v>8356</v>
      </c>
      <c r="Q6" s="406"/>
      <c r="R6" s="405">
        <f>IF(R5="İÇ.TES. YÖN.",IF(R4=0,0,IF(R4&lt;8001,(R4),((R4-8000)*0.5+8000))),R4*R5)</f>
        <v>18850</v>
      </c>
      <c r="S6" s="406"/>
      <c r="T6" s="405">
        <f>T4*T5</f>
        <v>0</v>
      </c>
      <c r="U6" s="407"/>
      <c r="V6" s="436"/>
      <c r="W6" s="372"/>
      <c r="X6" s="117"/>
      <c r="Y6" s="16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</row>
    <row r="7" spans="1:46" s="150" customFormat="1" ht="35.1" customHeight="1" thickTop="1" thickBot="1" x14ac:dyDescent="0.35">
      <c r="B7" s="426" t="s">
        <v>21</v>
      </c>
      <c r="C7" s="427"/>
      <c r="D7" s="427"/>
      <c r="E7" s="427"/>
      <c r="F7" s="463"/>
      <c r="G7" s="377" t="str">
        <f>AJ13</f>
        <v>TMŞ-3x63A</v>
      </c>
      <c r="H7" s="378"/>
      <c r="I7" s="378"/>
      <c r="J7" s="379"/>
      <c r="K7" s="380" t="s">
        <v>22</v>
      </c>
      <c r="L7" s="381"/>
      <c r="M7" s="381"/>
      <c r="N7" s="381"/>
      <c r="O7" s="382"/>
      <c r="P7" s="383">
        <f>(P6+R6+T6)</f>
        <v>27206</v>
      </c>
      <c r="Q7" s="384"/>
      <c r="R7" s="384"/>
      <c r="S7" s="385" t="s">
        <v>5</v>
      </c>
      <c r="T7" s="386"/>
      <c r="U7" s="387"/>
      <c r="V7" s="436"/>
      <c r="W7" s="372"/>
      <c r="X7" s="117"/>
      <c r="Y7" s="16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</row>
    <row r="8" spans="1:46" s="150" customFormat="1" ht="24.9" customHeight="1" thickTop="1" thickBot="1" x14ac:dyDescent="0.35">
      <c r="B8" s="388" t="s">
        <v>23</v>
      </c>
      <c r="C8" s="389"/>
      <c r="D8" s="392" t="s">
        <v>24</v>
      </c>
      <c r="E8" s="393"/>
      <c r="F8" s="394"/>
      <c r="G8" s="392" t="s">
        <v>25</v>
      </c>
      <c r="H8" s="395"/>
      <c r="I8" s="396"/>
      <c r="J8" s="397" t="s">
        <v>26</v>
      </c>
      <c r="K8" s="392" t="s">
        <v>27</v>
      </c>
      <c r="L8" s="393"/>
      <c r="M8" s="393"/>
      <c r="N8" s="393"/>
      <c r="O8" s="399"/>
      <c r="P8" s="408" t="s">
        <v>28</v>
      </c>
      <c r="Q8" s="408"/>
      <c r="R8" s="408"/>
      <c r="S8" s="408"/>
      <c r="T8" s="408"/>
      <c r="U8" s="409"/>
      <c r="V8" s="436"/>
      <c r="W8" s="372"/>
      <c r="X8" s="117"/>
      <c r="Y8" s="165"/>
      <c r="Z8" s="159" t="s">
        <v>29</v>
      </c>
      <c r="AA8" s="159" t="s">
        <v>30</v>
      </c>
      <c r="AB8" s="159" t="s">
        <v>31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</row>
    <row r="9" spans="1:46" s="150" customFormat="1" ht="24.9" customHeight="1" thickTop="1" thickBot="1" x14ac:dyDescent="0.3">
      <c r="B9" s="390"/>
      <c r="C9" s="391"/>
      <c r="D9" s="151" t="s">
        <v>32</v>
      </c>
      <c r="E9" s="152" t="s">
        <v>33</v>
      </c>
      <c r="F9" s="153" t="s">
        <v>34</v>
      </c>
      <c r="G9" s="154" t="s">
        <v>35</v>
      </c>
      <c r="H9" s="155" t="s">
        <v>36</v>
      </c>
      <c r="I9" s="156" t="s">
        <v>37</v>
      </c>
      <c r="J9" s="398"/>
      <c r="K9" s="157" t="s">
        <v>38</v>
      </c>
      <c r="L9" s="152" t="s">
        <v>39</v>
      </c>
      <c r="M9" s="152" t="s">
        <v>40</v>
      </c>
      <c r="N9" s="152" t="s">
        <v>41</v>
      </c>
      <c r="O9" s="158" t="s">
        <v>42</v>
      </c>
      <c r="P9" s="410"/>
      <c r="Q9" s="410"/>
      <c r="R9" s="410"/>
      <c r="S9" s="410"/>
      <c r="T9" s="410"/>
      <c r="U9" s="411"/>
      <c r="V9" s="436"/>
      <c r="W9" s="372"/>
      <c r="X9" s="117"/>
      <c r="Y9" s="159"/>
      <c r="Z9" s="160">
        <f>(SUM(Z10:Z218))</f>
        <v>8356</v>
      </c>
      <c r="AA9" s="160">
        <f>(SUM(AA10:AA218))</f>
        <v>29700</v>
      </c>
      <c r="AB9" s="160">
        <f>(SUM(AB10:AB218))</f>
        <v>0</v>
      </c>
      <c r="AC9" s="159"/>
      <c r="AD9" s="117"/>
      <c r="AE9" s="161"/>
      <c r="AF9" s="162"/>
      <c r="AG9" s="162"/>
      <c r="AH9" s="163"/>
      <c r="AI9" s="163"/>
      <c r="AJ9" s="163"/>
      <c r="AK9" s="162"/>
      <c r="AL9" s="162"/>
      <c r="AM9" s="164"/>
      <c r="AN9" s="117"/>
      <c r="AO9" s="117"/>
    </row>
    <row r="10" spans="1:46" s="150" customFormat="1" ht="22.8" customHeight="1" thickTop="1" x14ac:dyDescent="0.3">
      <c r="B10" s="225" t="s">
        <v>88</v>
      </c>
      <c r="C10" s="226">
        <v>1</v>
      </c>
      <c r="D10" s="110">
        <v>8</v>
      </c>
      <c r="E10" s="227"/>
      <c r="F10" s="228"/>
      <c r="G10" s="110" t="s">
        <v>44</v>
      </c>
      <c r="H10" s="111" t="str">
        <f>+AC10</f>
        <v>1x10</v>
      </c>
      <c r="I10" s="112" t="str">
        <f>+AD10</f>
        <v>B</v>
      </c>
      <c r="J10" s="356" t="s">
        <v>92</v>
      </c>
      <c r="K10" s="229">
        <v>144</v>
      </c>
      <c r="L10" s="230" t="s">
        <v>45</v>
      </c>
      <c r="M10" s="230" t="s">
        <v>45</v>
      </c>
      <c r="N10" s="230" t="s">
        <v>45</v>
      </c>
      <c r="O10" s="231">
        <f t="shared" ref="O10:O154" si="0">SUM(K10:N10)</f>
        <v>144</v>
      </c>
      <c r="P10" s="412" t="s">
        <v>95</v>
      </c>
      <c r="Q10" s="413"/>
      <c r="R10" s="413"/>
      <c r="S10" s="413"/>
      <c r="T10" s="413"/>
      <c r="U10" s="414"/>
      <c r="V10" s="436"/>
      <c r="W10" s="372"/>
      <c r="X10" s="117"/>
      <c r="Y10" s="159"/>
      <c r="Z10" s="106">
        <f t="shared" ref="Z10:Z154" si="1">IF(D10&gt;0,O10,0)</f>
        <v>144</v>
      </c>
      <c r="AA10" s="106">
        <f t="shared" ref="AA10:AA154" si="2">IF(E10&gt;0,O10,0)</f>
        <v>0</v>
      </c>
      <c r="AB10" s="106">
        <f t="shared" ref="AB10:AB154" si="3">IF(F10&gt;0,O10,0)</f>
        <v>0</v>
      </c>
      <c r="AC10" s="111" t="str">
        <f>IF(AND(D10=0,E10=0,F10=0),"",IF(AND(D10&lt;=9,E10=0,F10=0),$Y$1,IF(AND(D10&gt;9,E10=0,F10=0),$Y$2,IF(AND(D10=0,E10&gt;0,F10=0),$Y$3,IF(AND(D10=0,E10=0,F10&gt;0),$Y$4,"")))))</f>
        <v>1x10</v>
      </c>
      <c r="AD10" s="117" t="str">
        <f>IF(AND(D10&gt;0,E10=0,F10=0),$Z$1,IF(AND(D10=0,E10&gt;0,F10=0),$Z$2,IF(AND(D10=0,E10=0,F10&gt;0),$Z$3,"")))</f>
        <v>B</v>
      </c>
      <c r="AE10" s="232" t="s">
        <v>46</v>
      </c>
      <c r="AF10" s="233"/>
      <c r="AG10" s="234"/>
      <c r="AH10" s="119"/>
      <c r="AI10" s="119"/>
      <c r="AJ10" s="119"/>
      <c r="AK10" s="195"/>
      <c r="AL10" s="119"/>
      <c r="AM10" s="122"/>
      <c r="AN10" s="117"/>
      <c r="AO10" s="235"/>
      <c r="AP10" s="117"/>
      <c r="AQ10" s="117"/>
      <c r="AR10" s="117"/>
      <c r="AS10" s="117"/>
      <c r="AT10" s="117"/>
    </row>
    <row r="11" spans="1:46" s="106" customFormat="1" ht="20.100000000000001" customHeight="1" x14ac:dyDescent="0.35">
      <c r="B11" s="104" t="s">
        <v>88</v>
      </c>
      <c r="C11" s="105">
        <f>C10+1</f>
        <v>2</v>
      </c>
      <c r="D11" s="107">
        <v>7</v>
      </c>
      <c r="E11" s="108"/>
      <c r="F11" s="109"/>
      <c r="G11" s="110" t="s">
        <v>44</v>
      </c>
      <c r="H11" s="111" t="str">
        <f t="shared" ref="H11:I132" si="4">+AC11</f>
        <v>1x10</v>
      </c>
      <c r="I11" s="112" t="str">
        <f t="shared" si="4"/>
        <v>B</v>
      </c>
      <c r="J11" s="357"/>
      <c r="K11" s="123" t="s">
        <v>45</v>
      </c>
      <c r="L11" s="114">
        <v>147</v>
      </c>
      <c r="M11" s="114" t="s">
        <v>45</v>
      </c>
      <c r="N11" s="114" t="s">
        <v>45</v>
      </c>
      <c r="O11" s="115">
        <f t="shared" si="0"/>
        <v>147</v>
      </c>
      <c r="P11" s="359" t="s">
        <v>98</v>
      </c>
      <c r="Q11" s="360"/>
      <c r="R11" s="360"/>
      <c r="S11" s="360"/>
      <c r="T11" s="360"/>
      <c r="U11" s="361"/>
      <c r="V11" s="436"/>
      <c r="W11" s="372"/>
      <c r="X11" s="116"/>
      <c r="Z11" s="106">
        <f>IF(D11&gt;0,O11,0)</f>
        <v>147</v>
      </c>
      <c r="AA11" s="106">
        <f t="shared" si="2"/>
        <v>0</v>
      </c>
      <c r="AB11" s="106">
        <f t="shared" si="3"/>
        <v>0</v>
      </c>
      <c r="AC11" s="111" t="str">
        <f>IF(AND(D11=0,E11=0,F11=0),"",IF(AND(D11&lt;=9,E11=0,F11=0),$Y$1,IF(AND(D11&gt;9,E11=0,F11=0),$Y$2,IF(AND(D11=0,E11&gt;0,F11=0),$Y$3,IF(AND(D11=0,E11=0,F11&gt;0),$Y$4,"")))))</f>
        <v>1x10</v>
      </c>
      <c r="AD11" s="117" t="str">
        <f>IF(AND(D11&gt;0,E11=0,F11=0),$Z$1,IF(AND(D11=0,E11&gt;0,F11=0),$Z$2,IF(AND(D11=0,E11=0,F11&gt;0),$Z$3,"")))</f>
        <v>B</v>
      </c>
      <c r="AE11" s="236">
        <f>SUM(P7/526.5)</f>
        <v>51.673314339981005</v>
      </c>
      <c r="AF11" s="237"/>
      <c r="AG11" s="238"/>
      <c r="AH11" s="119"/>
      <c r="AI11" s="119"/>
      <c r="AJ11" s="119"/>
      <c r="AK11" s="195"/>
      <c r="AL11" s="119"/>
      <c r="AM11" s="122"/>
      <c r="AN11" s="116"/>
      <c r="AO11" s="116"/>
      <c r="AP11" s="116"/>
      <c r="AQ11" s="116"/>
      <c r="AR11" s="116"/>
      <c r="AS11" s="116"/>
      <c r="AT11" s="116"/>
    </row>
    <row r="12" spans="1:46" s="106" customFormat="1" ht="20.100000000000001" customHeight="1" x14ac:dyDescent="0.35">
      <c r="B12" s="104" t="s">
        <v>88</v>
      </c>
      <c r="C12" s="105">
        <f t="shared" ref="C12:C131" si="5">C11+1</f>
        <v>3</v>
      </c>
      <c r="D12" s="107">
        <v>5</v>
      </c>
      <c r="E12" s="108"/>
      <c r="F12" s="109"/>
      <c r="G12" s="110" t="s">
        <v>44</v>
      </c>
      <c r="H12" s="111" t="str">
        <f t="shared" si="4"/>
        <v>1x10</v>
      </c>
      <c r="I12" s="239" t="str">
        <f t="shared" si="4"/>
        <v>B</v>
      </c>
      <c r="J12" s="357"/>
      <c r="K12" s="123" t="s">
        <v>45</v>
      </c>
      <c r="L12" s="114" t="s">
        <v>45</v>
      </c>
      <c r="M12" s="114">
        <v>112</v>
      </c>
      <c r="N12" s="114" t="s">
        <v>45</v>
      </c>
      <c r="O12" s="115">
        <f t="shared" si="0"/>
        <v>112</v>
      </c>
      <c r="P12" s="359" t="s">
        <v>98</v>
      </c>
      <c r="Q12" s="360"/>
      <c r="R12" s="360"/>
      <c r="S12" s="360"/>
      <c r="T12" s="360"/>
      <c r="U12" s="361"/>
      <c r="V12" s="436"/>
      <c r="W12" s="372"/>
      <c r="X12" s="116"/>
      <c r="Z12" s="106">
        <f t="shared" si="1"/>
        <v>112</v>
      </c>
      <c r="AA12" s="106">
        <f t="shared" si="2"/>
        <v>0</v>
      </c>
      <c r="AB12" s="106">
        <f t="shared" si="3"/>
        <v>0</v>
      </c>
      <c r="AC12" s="111" t="str">
        <f t="shared" ref="AC12:AC132" si="6">IF(AND(D12=0,E12=0,F12=0),"",IF(AND(D12&lt;=9,E12=0,F12=0),$Y$1,IF(AND(D12&gt;9,E12=0,F12=0),$Y$2,IF(AND(D12=0,E12&gt;0,F12=0),$Y$3,IF(AND(D12=0,E12=0,F12&gt;0),$Y$4,"")))))</f>
        <v>1x10</v>
      </c>
      <c r="AD12" s="117" t="str">
        <f t="shared" ref="AD12:AD132" si="7">IF(AND(D12&gt;0,E12=0,F12=0),$Z$1,IF(AND(D12=0,E12&gt;0,F12=0),$Z$2,IF(AND(D12=0,E12=0,F12&gt;0),$Z$3,"")))</f>
        <v>B</v>
      </c>
      <c r="AE12" s="236"/>
      <c r="AF12" s="237"/>
      <c r="AG12" s="119"/>
      <c r="AH12" s="119"/>
      <c r="AI12" s="119">
        <v>0</v>
      </c>
      <c r="AJ12" s="120" t="str">
        <f>IF($AE$11&lt;AI12,AH12,AJ13)</f>
        <v>TMŞ-3x63A</v>
      </c>
      <c r="AK12" s="195"/>
      <c r="AL12" s="119"/>
      <c r="AM12" s="122"/>
      <c r="AN12" s="116"/>
      <c r="AO12" s="116"/>
      <c r="AP12" s="116"/>
      <c r="AQ12" s="116"/>
      <c r="AR12" s="116"/>
      <c r="AS12" s="116"/>
      <c r="AT12" s="116"/>
    </row>
    <row r="13" spans="1:46" s="106" customFormat="1" ht="20.100000000000001" customHeight="1" x14ac:dyDescent="0.35">
      <c r="B13" s="104" t="s">
        <v>88</v>
      </c>
      <c r="C13" s="105">
        <f t="shared" si="5"/>
        <v>4</v>
      </c>
      <c r="D13" s="107">
        <v>7</v>
      </c>
      <c r="E13" s="108"/>
      <c r="F13" s="109"/>
      <c r="G13" s="110" t="s">
        <v>44</v>
      </c>
      <c r="H13" s="111" t="str">
        <f t="shared" si="4"/>
        <v>1x10</v>
      </c>
      <c r="I13" s="240" t="str">
        <f t="shared" si="4"/>
        <v>B</v>
      </c>
      <c r="J13" s="357"/>
      <c r="K13" s="241">
        <v>202</v>
      </c>
      <c r="L13" s="114" t="s">
        <v>45</v>
      </c>
      <c r="M13" s="114" t="s">
        <v>45</v>
      </c>
      <c r="N13" s="114" t="s">
        <v>45</v>
      </c>
      <c r="O13" s="115">
        <f t="shared" si="0"/>
        <v>202</v>
      </c>
      <c r="P13" s="359" t="s">
        <v>98</v>
      </c>
      <c r="Q13" s="360"/>
      <c r="R13" s="360"/>
      <c r="S13" s="360"/>
      <c r="T13" s="360"/>
      <c r="U13" s="361"/>
      <c r="V13" s="436"/>
      <c r="W13" s="372"/>
      <c r="X13" s="116"/>
      <c r="Z13" s="106">
        <f>IF(D13&gt;0,O13,0)</f>
        <v>202</v>
      </c>
      <c r="AA13" s="106">
        <f t="shared" si="2"/>
        <v>0</v>
      </c>
      <c r="AB13" s="106">
        <f t="shared" si="3"/>
        <v>0</v>
      </c>
      <c r="AC13" s="111" t="str">
        <f>IF(AND(D13=0,E13=0,F13=0),"",IF(AND(D13&lt;=9,E13=0,F13=0),$Y$1,IF(AND(D13&gt;9,E13=0,F13=0),$Y$2,IF(AND(D13=0,E13&gt;0,F13=0),$Y$3,IF(AND(D13=0,E13=0,F13&gt;0),$Y$4,"")))))</f>
        <v>1x10</v>
      </c>
      <c r="AD13" s="117" t="str">
        <f>IF(AND(D13&gt;0,E13=0,F13=0),$Z$1,IF(AND(D13=0,E13&gt;0,F13=0),$Z$2,IF(AND(D13=0,E13=0,F13&gt;0),$Z$3,"")))</f>
        <v>B</v>
      </c>
      <c r="AE13" s="118"/>
      <c r="AF13" s="119"/>
      <c r="AG13" s="119"/>
      <c r="AH13" s="119" t="s">
        <v>47</v>
      </c>
      <c r="AI13" s="119">
        <v>18</v>
      </c>
      <c r="AJ13" s="120" t="str">
        <f t="shared" ref="AJ13:AJ19" si="8">IF(AND(AI12&lt;$AE$11,$AE$11&lt;AI13),AH13,AJ14)</f>
        <v>TMŞ-3x63A</v>
      </c>
      <c r="AK13" s="195">
        <v>22</v>
      </c>
      <c r="AL13" s="119">
        <f t="shared" ref="AL13:AL87" si="9">IF(AH13=AJ13,AK13,AL14)</f>
        <v>65</v>
      </c>
      <c r="AM13" s="122"/>
      <c r="AN13" s="116"/>
      <c r="AO13" s="116"/>
      <c r="AP13" s="116"/>
      <c r="AQ13" s="116"/>
      <c r="AR13" s="116"/>
      <c r="AS13" s="116"/>
      <c r="AT13" s="116"/>
    </row>
    <row r="14" spans="1:46" s="106" customFormat="1" ht="20.100000000000001" customHeight="1" x14ac:dyDescent="0.35">
      <c r="B14" s="104" t="s">
        <v>88</v>
      </c>
      <c r="C14" s="105">
        <f t="shared" si="5"/>
        <v>5</v>
      </c>
      <c r="D14" s="107">
        <v>7</v>
      </c>
      <c r="E14" s="108"/>
      <c r="F14" s="109"/>
      <c r="G14" s="110" t="s">
        <v>44</v>
      </c>
      <c r="H14" s="111" t="str">
        <f t="shared" si="4"/>
        <v>1x10</v>
      </c>
      <c r="I14" s="112" t="str">
        <f t="shared" si="4"/>
        <v>B</v>
      </c>
      <c r="J14" s="357"/>
      <c r="K14" s="123" t="s">
        <v>45</v>
      </c>
      <c r="L14" s="114">
        <v>147</v>
      </c>
      <c r="M14" s="114" t="s">
        <v>45</v>
      </c>
      <c r="N14" s="114" t="s">
        <v>45</v>
      </c>
      <c r="O14" s="115">
        <f t="shared" si="0"/>
        <v>147</v>
      </c>
      <c r="P14" s="359" t="s">
        <v>98</v>
      </c>
      <c r="Q14" s="360"/>
      <c r="R14" s="360"/>
      <c r="S14" s="360"/>
      <c r="T14" s="360"/>
      <c r="U14" s="361"/>
      <c r="V14" s="258" t="s">
        <v>48</v>
      </c>
      <c r="W14" s="67"/>
      <c r="X14" s="116"/>
      <c r="Y14" s="242"/>
      <c r="Z14" s="106">
        <f t="shared" si="1"/>
        <v>147</v>
      </c>
      <c r="AA14" s="106">
        <f t="shared" si="2"/>
        <v>0</v>
      </c>
      <c r="AB14" s="106">
        <f t="shared" si="3"/>
        <v>0</v>
      </c>
      <c r="AC14" s="111" t="str">
        <f t="shared" si="6"/>
        <v>1x10</v>
      </c>
      <c r="AD14" s="117" t="str">
        <f t="shared" si="7"/>
        <v>B</v>
      </c>
      <c r="AE14" s="118"/>
      <c r="AF14" s="119"/>
      <c r="AG14" s="119"/>
      <c r="AH14" s="119" t="s">
        <v>47</v>
      </c>
      <c r="AI14" s="119">
        <v>23</v>
      </c>
      <c r="AJ14" s="120" t="str">
        <f t="shared" si="8"/>
        <v>TMŞ-3x63A</v>
      </c>
      <c r="AK14" s="195">
        <v>27</v>
      </c>
      <c r="AL14" s="119">
        <f t="shared" si="9"/>
        <v>65</v>
      </c>
      <c r="AM14" s="122"/>
      <c r="AN14" s="116"/>
      <c r="AO14" s="116"/>
      <c r="AP14" s="116"/>
      <c r="AQ14" s="116"/>
      <c r="AR14" s="116"/>
      <c r="AS14" s="116"/>
      <c r="AT14" s="116"/>
    </row>
    <row r="15" spans="1:46" s="106" customFormat="1" ht="20.100000000000001" customHeight="1" thickBot="1" x14ac:dyDescent="0.4">
      <c r="B15" s="104" t="s">
        <v>88</v>
      </c>
      <c r="C15" s="105">
        <v>6</v>
      </c>
      <c r="D15" s="107">
        <v>4</v>
      </c>
      <c r="E15" s="108"/>
      <c r="F15" s="109"/>
      <c r="G15" s="110" t="s">
        <v>44</v>
      </c>
      <c r="H15" s="111" t="str">
        <f t="shared" si="4"/>
        <v>1x10</v>
      </c>
      <c r="I15" s="112" t="str">
        <f t="shared" si="4"/>
        <v>B</v>
      </c>
      <c r="J15" s="358"/>
      <c r="K15" s="113" t="s">
        <v>45</v>
      </c>
      <c r="L15" s="114" t="s">
        <v>45</v>
      </c>
      <c r="M15" s="114">
        <v>144</v>
      </c>
      <c r="N15" s="114" t="s">
        <v>45</v>
      </c>
      <c r="O15" s="115">
        <f t="shared" si="0"/>
        <v>144</v>
      </c>
      <c r="P15" s="359" t="s">
        <v>96</v>
      </c>
      <c r="Q15" s="360"/>
      <c r="R15" s="360"/>
      <c r="S15" s="360"/>
      <c r="T15" s="360"/>
      <c r="U15" s="361"/>
      <c r="V15" s="258"/>
      <c r="W15" s="67"/>
      <c r="X15" s="116"/>
      <c r="Z15" s="106">
        <f t="shared" si="1"/>
        <v>144</v>
      </c>
      <c r="AA15" s="106">
        <f t="shared" si="2"/>
        <v>0</v>
      </c>
      <c r="AB15" s="106">
        <f t="shared" si="3"/>
        <v>0</v>
      </c>
      <c r="AC15" s="111" t="str">
        <f t="shared" si="6"/>
        <v>1x10</v>
      </c>
      <c r="AD15" s="117" t="str">
        <f t="shared" si="7"/>
        <v>B</v>
      </c>
      <c r="AE15" s="118"/>
      <c r="AF15" s="119"/>
      <c r="AG15" s="119"/>
      <c r="AH15" s="119" t="s">
        <v>49</v>
      </c>
      <c r="AI15" s="119">
        <v>30</v>
      </c>
      <c r="AJ15" s="120" t="str">
        <f t="shared" si="8"/>
        <v>TMŞ-3x63A</v>
      </c>
      <c r="AK15" s="195">
        <v>34</v>
      </c>
      <c r="AL15" s="119">
        <f t="shared" si="9"/>
        <v>65</v>
      </c>
      <c r="AM15" s="122"/>
      <c r="AN15" s="116"/>
      <c r="AO15" s="116"/>
      <c r="AP15" s="116"/>
      <c r="AQ15" s="116"/>
      <c r="AR15" s="116"/>
      <c r="AS15" s="116"/>
      <c r="AT15" s="116"/>
    </row>
    <row r="16" spans="1:46" s="106" customFormat="1" ht="20.100000000000001" customHeight="1" thickTop="1" x14ac:dyDescent="0.35">
      <c r="B16" s="104" t="s">
        <v>88</v>
      </c>
      <c r="C16" s="105">
        <f t="shared" si="5"/>
        <v>7</v>
      </c>
      <c r="D16" s="107">
        <v>3</v>
      </c>
      <c r="E16" s="108"/>
      <c r="F16" s="109"/>
      <c r="G16" s="110" t="s">
        <v>44</v>
      </c>
      <c r="H16" s="111" t="str">
        <f t="shared" si="4"/>
        <v>1x10</v>
      </c>
      <c r="I16" s="112" t="str">
        <f t="shared" si="4"/>
        <v>B</v>
      </c>
      <c r="J16" s="356" t="s">
        <v>92</v>
      </c>
      <c r="K16" s="113">
        <v>108</v>
      </c>
      <c r="L16" s="114" t="s">
        <v>45</v>
      </c>
      <c r="M16" s="114" t="s">
        <v>45</v>
      </c>
      <c r="N16" s="114" t="s">
        <v>45</v>
      </c>
      <c r="O16" s="115">
        <f t="shared" si="0"/>
        <v>108</v>
      </c>
      <c r="P16" s="359" t="s">
        <v>96</v>
      </c>
      <c r="Q16" s="360"/>
      <c r="R16" s="360"/>
      <c r="S16" s="360"/>
      <c r="T16" s="360"/>
      <c r="U16" s="361"/>
      <c r="V16" s="258"/>
      <c r="W16" s="67"/>
      <c r="X16" s="116"/>
      <c r="Z16" s="106">
        <f t="shared" si="1"/>
        <v>108</v>
      </c>
      <c r="AA16" s="106">
        <f t="shared" si="2"/>
        <v>0</v>
      </c>
      <c r="AB16" s="106">
        <f t="shared" si="3"/>
        <v>0</v>
      </c>
      <c r="AC16" s="111" t="str">
        <f t="shared" si="6"/>
        <v>1x10</v>
      </c>
      <c r="AD16" s="117" t="str">
        <f t="shared" si="7"/>
        <v>B</v>
      </c>
      <c r="AE16" s="118"/>
      <c r="AF16" s="119"/>
      <c r="AG16" s="119"/>
      <c r="AH16" s="119" t="s">
        <v>50</v>
      </c>
      <c r="AI16" s="119">
        <v>38</v>
      </c>
      <c r="AJ16" s="120" t="str">
        <f t="shared" si="8"/>
        <v>TMŞ-3x63A</v>
      </c>
      <c r="AK16" s="195">
        <v>42</v>
      </c>
      <c r="AL16" s="119">
        <f t="shared" si="9"/>
        <v>65</v>
      </c>
      <c r="AM16" s="122"/>
      <c r="AN16" s="116"/>
      <c r="AP16" s="116"/>
      <c r="AQ16" s="116"/>
      <c r="AR16" s="116"/>
      <c r="AS16" s="116"/>
      <c r="AT16" s="116"/>
    </row>
    <row r="17" spans="2:46" s="106" customFormat="1" ht="19.8" customHeight="1" x14ac:dyDescent="0.35">
      <c r="B17" s="104" t="s">
        <v>88</v>
      </c>
      <c r="C17" s="105">
        <f t="shared" si="5"/>
        <v>8</v>
      </c>
      <c r="D17" s="107">
        <v>5</v>
      </c>
      <c r="E17" s="108"/>
      <c r="F17" s="109"/>
      <c r="G17" s="110" t="s">
        <v>44</v>
      </c>
      <c r="H17" s="111" t="str">
        <f t="shared" si="4"/>
        <v>1x10</v>
      </c>
      <c r="I17" s="112" t="str">
        <f t="shared" si="4"/>
        <v>B</v>
      </c>
      <c r="J17" s="357"/>
      <c r="K17" s="113" t="s">
        <v>45</v>
      </c>
      <c r="L17" s="114">
        <v>180</v>
      </c>
      <c r="M17" s="114" t="s">
        <v>45</v>
      </c>
      <c r="N17" s="114" t="s">
        <v>45</v>
      </c>
      <c r="O17" s="115">
        <f t="shared" si="0"/>
        <v>180</v>
      </c>
      <c r="P17" s="359" t="s">
        <v>99</v>
      </c>
      <c r="Q17" s="360"/>
      <c r="R17" s="360"/>
      <c r="S17" s="360"/>
      <c r="T17" s="360"/>
      <c r="U17" s="361"/>
      <c r="V17" s="258"/>
      <c r="W17" s="67"/>
      <c r="X17" s="116"/>
      <c r="Z17" s="106">
        <f t="shared" si="1"/>
        <v>180</v>
      </c>
      <c r="AA17" s="106">
        <f t="shared" si="2"/>
        <v>0</v>
      </c>
      <c r="AB17" s="106">
        <f t="shared" si="3"/>
        <v>0</v>
      </c>
      <c r="AC17" s="111" t="str">
        <f t="shared" si="6"/>
        <v>1x10</v>
      </c>
      <c r="AD17" s="117" t="str">
        <f t="shared" si="7"/>
        <v>B</v>
      </c>
      <c r="AE17" s="118"/>
      <c r="AF17" s="119"/>
      <c r="AG17" s="119"/>
      <c r="AH17" s="119" t="s">
        <v>51</v>
      </c>
      <c r="AI17" s="119">
        <v>48</v>
      </c>
      <c r="AJ17" s="120" t="str">
        <f t="shared" si="8"/>
        <v>TMŞ-3x63A</v>
      </c>
      <c r="AK17" s="195">
        <v>52</v>
      </c>
      <c r="AL17" s="119">
        <f t="shared" si="9"/>
        <v>65</v>
      </c>
      <c r="AM17" s="122"/>
      <c r="AN17" s="116"/>
      <c r="AO17" s="116"/>
      <c r="AP17" s="116"/>
      <c r="AQ17" s="116"/>
      <c r="AR17" s="116"/>
      <c r="AS17" s="116"/>
      <c r="AT17" s="116"/>
    </row>
    <row r="18" spans="2:46" s="106" customFormat="1" ht="20.100000000000001" customHeight="1" x14ac:dyDescent="0.35">
      <c r="B18" s="104" t="s">
        <v>88</v>
      </c>
      <c r="C18" s="105">
        <f t="shared" si="5"/>
        <v>9</v>
      </c>
      <c r="D18" s="107">
        <v>7</v>
      </c>
      <c r="E18" s="108"/>
      <c r="F18" s="109"/>
      <c r="G18" s="110" t="s">
        <v>44</v>
      </c>
      <c r="H18" s="111" t="str">
        <f t="shared" si="4"/>
        <v>1x10</v>
      </c>
      <c r="I18" s="112" t="str">
        <f t="shared" si="4"/>
        <v>B</v>
      </c>
      <c r="J18" s="357"/>
      <c r="K18" s="113" t="s">
        <v>45</v>
      </c>
      <c r="L18" s="114" t="s">
        <v>45</v>
      </c>
      <c r="M18" s="114">
        <v>252</v>
      </c>
      <c r="N18" s="114" t="s">
        <v>45</v>
      </c>
      <c r="O18" s="115">
        <f t="shared" si="0"/>
        <v>252</v>
      </c>
      <c r="P18" s="359" t="s">
        <v>99</v>
      </c>
      <c r="Q18" s="360"/>
      <c r="R18" s="360"/>
      <c r="S18" s="360"/>
      <c r="T18" s="360"/>
      <c r="U18" s="361"/>
      <c r="V18" s="258"/>
      <c r="W18" s="67"/>
      <c r="X18" s="116"/>
      <c r="Z18" s="106">
        <f t="shared" si="1"/>
        <v>252</v>
      </c>
      <c r="AA18" s="106">
        <f t="shared" si="2"/>
        <v>0</v>
      </c>
      <c r="AB18" s="106">
        <f t="shared" si="3"/>
        <v>0</v>
      </c>
      <c r="AC18" s="111" t="str">
        <f t="shared" si="6"/>
        <v>1x10</v>
      </c>
      <c r="AD18" s="117" t="str">
        <f t="shared" si="7"/>
        <v>B</v>
      </c>
      <c r="AE18" s="118"/>
      <c r="AF18" s="119"/>
      <c r="AG18" s="119"/>
      <c r="AH18" s="119" t="s">
        <v>52</v>
      </c>
      <c r="AI18" s="119">
        <v>60</v>
      </c>
      <c r="AJ18" s="120" t="str">
        <f t="shared" si="8"/>
        <v>TMŞ-3x63A</v>
      </c>
      <c r="AK18" s="195">
        <v>65</v>
      </c>
      <c r="AL18" s="119">
        <f t="shared" si="9"/>
        <v>65</v>
      </c>
      <c r="AM18" s="122"/>
      <c r="AN18" s="116"/>
      <c r="AO18" s="116"/>
      <c r="AP18" s="116"/>
      <c r="AQ18" s="116"/>
      <c r="AR18" s="116"/>
      <c r="AS18" s="116"/>
      <c r="AT18" s="116"/>
    </row>
    <row r="19" spans="2:46" s="106" customFormat="1" ht="20.100000000000001" customHeight="1" thickBot="1" x14ac:dyDescent="0.4">
      <c r="B19" s="104" t="s">
        <v>88</v>
      </c>
      <c r="C19" s="105">
        <f t="shared" si="5"/>
        <v>10</v>
      </c>
      <c r="D19" s="107">
        <v>11</v>
      </c>
      <c r="E19" s="108"/>
      <c r="F19" s="109"/>
      <c r="G19" s="110" t="s">
        <v>44</v>
      </c>
      <c r="H19" s="111" t="s">
        <v>7</v>
      </c>
      <c r="I19" s="112" t="str">
        <f t="shared" si="4"/>
        <v>B</v>
      </c>
      <c r="J19" s="357"/>
      <c r="K19" s="113"/>
      <c r="L19" s="114" t="s">
        <v>45</v>
      </c>
      <c r="M19" s="114" t="s">
        <v>45</v>
      </c>
      <c r="N19" s="114">
        <v>770</v>
      </c>
      <c r="O19" s="115">
        <f t="shared" si="0"/>
        <v>770</v>
      </c>
      <c r="P19" s="359" t="s">
        <v>97</v>
      </c>
      <c r="Q19" s="360"/>
      <c r="R19" s="360"/>
      <c r="S19" s="360"/>
      <c r="T19" s="360"/>
      <c r="U19" s="361"/>
      <c r="V19" s="258"/>
      <c r="W19" s="67"/>
      <c r="X19" s="116"/>
      <c r="Z19" s="106">
        <f t="shared" si="1"/>
        <v>770</v>
      </c>
      <c r="AA19" s="106">
        <f t="shared" si="2"/>
        <v>0</v>
      </c>
      <c r="AB19" s="106">
        <f t="shared" si="3"/>
        <v>0</v>
      </c>
      <c r="AC19" s="111" t="str">
        <f t="shared" si="6"/>
        <v>3x10</v>
      </c>
      <c r="AD19" s="117" t="str">
        <f t="shared" si="7"/>
        <v>B</v>
      </c>
      <c r="AE19" s="118"/>
      <c r="AF19" s="119"/>
      <c r="AG19" s="119"/>
      <c r="AH19" s="119" t="s">
        <v>53</v>
      </c>
      <c r="AI19" s="119">
        <v>77</v>
      </c>
      <c r="AJ19" s="120" t="e">
        <f t="shared" si="8"/>
        <v>#REF!</v>
      </c>
      <c r="AK19" s="195">
        <v>82</v>
      </c>
      <c r="AL19" s="119" t="e">
        <f t="shared" si="9"/>
        <v>#REF!</v>
      </c>
      <c r="AM19" s="122"/>
      <c r="AN19" s="116"/>
      <c r="AO19" s="243"/>
      <c r="AP19" s="243"/>
      <c r="AQ19" s="243"/>
      <c r="AR19" s="116"/>
      <c r="AS19" s="116"/>
      <c r="AT19" s="116"/>
    </row>
    <row r="20" spans="2:46" s="106" customFormat="1" ht="20.100000000000001" customHeight="1" x14ac:dyDescent="0.35">
      <c r="B20" s="104" t="s">
        <v>88</v>
      </c>
      <c r="C20" s="105">
        <f t="shared" si="5"/>
        <v>11</v>
      </c>
      <c r="D20" s="107">
        <v>8</v>
      </c>
      <c r="E20" s="108"/>
      <c r="F20" s="109"/>
      <c r="G20" s="110" t="s">
        <v>44</v>
      </c>
      <c r="H20" s="111" t="str">
        <f t="shared" si="4"/>
        <v>1x10</v>
      </c>
      <c r="I20" s="112" t="str">
        <f t="shared" si="4"/>
        <v>B</v>
      </c>
      <c r="J20" s="357"/>
      <c r="K20" s="113">
        <v>168</v>
      </c>
      <c r="L20" s="114" t="s">
        <v>45</v>
      </c>
      <c r="M20" s="114"/>
      <c r="N20" s="114" t="s">
        <v>45</v>
      </c>
      <c r="O20" s="115">
        <f t="shared" si="0"/>
        <v>168</v>
      </c>
      <c r="P20" s="359" t="s">
        <v>98</v>
      </c>
      <c r="Q20" s="360"/>
      <c r="R20" s="360"/>
      <c r="S20" s="360"/>
      <c r="T20" s="360"/>
      <c r="U20" s="361"/>
      <c r="V20" s="258"/>
      <c r="W20" s="67"/>
      <c r="X20" s="116"/>
      <c r="Z20" s="106">
        <f t="shared" si="1"/>
        <v>168</v>
      </c>
      <c r="AA20" s="106">
        <f t="shared" si="2"/>
        <v>0</v>
      </c>
      <c r="AB20" s="106">
        <f t="shared" si="3"/>
        <v>0</v>
      </c>
      <c r="AC20" s="111" t="str">
        <f t="shared" si="6"/>
        <v>1x10</v>
      </c>
      <c r="AD20" s="117" t="str">
        <f t="shared" si="7"/>
        <v>B</v>
      </c>
      <c r="AE20" s="118"/>
      <c r="AF20" s="119"/>
      <c r="AG20" s="119"/>
      <c r="AH20" s="119" t="s">
        <v>54</v>
      </c>
      <c r="AI20" s="119">
        <v>96</v>
      </c>
      <c r="AJ20" s="120" t="e">
        <f>IF(AND(AI19&lt;$AE$11,$AE$11&lt;AI20),AH20,AJ21)</f>
        <v>#REF!</v>
      </c>
      <c r="AK20" s="195">
        <v>102</v>
      </c>
      <c r="AL20" s="119" t="e">
        <f>IF(AH20=AJ20,AK20,AL21)</f>
        <v>#REF!</v>
      </c>
      <c r="AM20" s="122"/>
      <c r="AN20" s="116"/>
      <c r="AO20" s="373" t="s">
        <v>55</v>
      </c>
      <c r="AP20" s="374"/>
      <c r="AQ20" s="374"/>
      <c r="AR20" s="374"/>
      <c r="AS20" s="374"/>
      <c r="AT20" s="375"/>
    </row>
    <row r="21" spans="2:46" s="106" customFormat="1" ht="20.100000000000001" customHeight="1" thickBot="1" x14ac:dyDescent="0.4">
      <c r="B21" s="104" t="s">
        <v>88</v>
      </c>
      <c r="C21" s="105">
        <f t="shared" si="5"/>
        <v>12</v>
      </c>
      <c r="D21" s="107">
        <v>3</v>
      </c>
      <c r="E21" s="108"/>
      <c r="F21" s="109"/>
      <c r="G21" s="110" t="s">
        <v>44</v>
      </c>
      <c r="H21" s="111" t="s">
        <v>0</v>
      </c>
      <c r="I21" s="112" t="str">
        <f t="shared" si="4"/>
        <v>B</v>
      </c>
      <c r="J21" s="358"/>
      <c r="K21" s="113" t="s">
        <v>45</v>
      </c>
      <c r="L21" s="114">
        <v>108</v>
      </c>
      <c r="M21" s="114" t="s">
        <v>45</v>
      </c>
      <c r="N21" s="114" t="s">
        <v>45</v>
      </c>
      <c r="O21" s="115">
        <f t="shared" si="0"/>
        <v>108</v>
      </c>
      <c r="P21" s="359" t="s">
        <v>98</v>
      </c>
      <c r="Q21" s="360"/>
      <c r="R21" s="360"/>
      <c r="S21" s="360"/>
      <c r="T21" s="360"/>
      <c r="U21" s="361"/>
      <c r="V21" s="258"/>
      <c r="W21" s="67"/>
      <c r="X21" s="116"/>
      <c r="Z21" s="106">
        <f t="shared" si="1"/>
        <v>108</v>
      </c>
      <c r="AA21" s="106">
        <f t="shared" si="2"/>
        <v>0</v>
      </c>
      <c r="AB21" s="106">
        <f t="shared" si="3"/>
        <v>0</v>
      </c>
      <c r="AC21" s="111" t="str">
        <f t="shared" si="6"/>
        <v>1x10</v>
      </c>
      <c r="AD21" s="117" t="str">
        <f t="shared" si="7"/>
        <v>B</v>
      </c>
      <c r="AE21" s="118"/>
      <c r="AF21" s="119"/>
      <c r="AG21" s="119"/>
      <c r="AH21" s="119" t="s">
        <v>56</v>
      </c>
      <c r="AI21" s="119">
        <v>120</v>
      </c>
      <c r="AJ21" s="120" t="e">
        <f>IF(AND(AI20&lt;$AE$11,$AE$11&lt;AI21),AH21,AJ51)</f>
        <v>#REF!</v>
      </c>
      <c r="AK21" s="195">
        <v>127</v>
      </c>
      <c r="AL21" s="119" t="e">
        <f>IF(AH21=AJ21,AK21,AL51)</f>
        <v>#REF!</v>
      </c>
      <c r="AM21" s="122"/>
      <c r="AN21" s="116"/>
      <c r="AO21" s="124" t="s">
        <v>57</v>
      </c>
      <c r="AP21" s="194"/>
      <c r="AQ21" s="194"/>
      <c r="AR21" s="125"/>
      <c r="AS21" s="126"/>
      <c r="AT21" s="127"/>
    </row>
    <row r="22" spans="2:46" s="106" customFormat="1" ht="20.100000000000001" customHeight="1" thickTop="1" thickBot="1" x14ac:dyDescent="0.4">
      <c r="B22" s="104" t="s">
        <v>88</v>
      </c>
      <c r="C22" s="105">
        <f t="shared" si="5"/>
        <v>13</v>
      </c>
      <c r="D22" s="107">
        <v>5</v>
      </c>
      <c r="E22" s="108"/>
      <c r="F22" s="109"/>
      <c r="G22" s="110" t="s">
        <v>44</v>
      </c>
      <c r="H22" s="111" t="s">
        <v>0</v>
      </c>
      <c r="I22" s="112" t="str">
        <f t="shared" ref="I22:I24" si="10">+AD22</f>
        <v>B</v>
      </c>
      <c r="J22" s="356" t="s">
        <v>92</v>
      </c>
      <c r="K22" s="113" t="s">
        <v>45</v>
      </c>
      <c r="L22" s="114" t="s">
        <v>45</v>
      </c>
      <c r="M22" s="114">
        <v>180</v>
      </c>
      <c r="N22" s="114" t="s">
        <v>45</v>
      </c>
      <c r="O22" s="115">
        <f t="shared" ref="O22:O24" si="11">SUM(K22:N22)</f>
        <v>180</v>
      </c>
      <c r="P22" s="359" t="s">
        <v>98</v>
      </c>
      <c r="Q22" s="360"/>
      <c r="R22" s="360"/>
      <c r="S22" s="360"/>
      <c r="T22" s="360"/>
      <c r="U22" s="361"/>
      <c r="V22" s="258"/>
      <c r="W22" s="67"/>
      <c r="X22" s="116"/>
      <c r="Z22" s="106">
        <f t="shared" ref="Z22:Z24" si="12">IF(D22&gt;0,O22,0)</f>
        <v>180</v>
      </c>
      <c r="AA22" s="106">
        <f t="shared" ref="AA22:AA24" si="13">IF(E22&gt;0,O22,0)</f>
        <v>0</v>
      </c>
      <c r="AB22" s="106">
        <f t="shared" ref="AB22:AB24" si="14">IF(F22&gt;0,O22,0)</f>
        <v>0</v>
      </c>
      <c r="AC22" s="111" t="str">
        <f t="shared" ref="AC22:AC24" si="15">IF(AND(D22=0,E22=0,F22=0),"",IF(AND(D22&lt;=9,E22=0,F22=0),$Y$1,IF(AND(D22&gt;9,E22=0,F22=0),$Y$2,IF(AND(D22=0,E22&gt;0,F22=0),$Y$3,IF(AND(D22=0,E22=0,F22&gt;0),$Y$4,"")))))</f>
        <v>1x10</v>
      </c>
      <c r="AD22" s="117" t="str">
        <f t="shared" ref="AD22:AD24" si="16">IF(AND(D22&gt;0,E22=0,F22=0),$Z$1,IF(AND(D22=0,E22&gt;0,F22=0),$Z$2,IF(AND(D22=0,E22=0,F22&gt;0),$Z$3,"")))</f>
        <v>B</v>
      </c>
      <c r="AE22" s="118"/>
      <c r="AF22" s="119"/>
      <c r="AG22" s="119"/>
      <c r="AH22" s="119" t="s">
        <v>58</v>
      </c>
      <c r="AI22" s="119">
        <v>155</v>
      </c>
      <c r="AJ22" s="120" t="str">
        <f>IF(AND(AI16&lt;$AE$11,$AE$11&lt;AI22),AH22,AJ24)</f>
        <v>TMŞ-3x160A</v>
      </c>
      <c r="AK22" s="195">
        <v>162</v>
      </c>
      <c r="AL22" s="119">
        <f>IF(AH22=AJ22,AK22,AL24)</f>
        <v>162</v>
      </c>
      <c r="AM22" s="122"/>
      <c r="AN22" s="116"/>
      <c r="AO22" s="124" t="s">
        <v>59</v>
      </c>
      <c r="AP22" s="125"/>
      <c r="AQ22" s="125"/>
      <c r="AR22" s="125"/>
      <c r="AS22" s="125"/>
      <c r="AT22" s="127"/>
    </row>
    <row r="23" spans="2:46" s="106" customFormat="1" ht="20.100000000000001" customHeight="1" x14ac:dyDescent="0.35">
      <c r="B23" s="104" t="s">
        <v>88</v>
      </c>
      <c r="C23" s="105">
        <f t="shared" si="5"/>
        <v>14</v>
      </c>
      <c r="D23" s="107">
        <v>5</v>
      </c>
      <c r="E23" s="108"/>
      <c r="F23" s="109"/>
      <c r="G23" s="110" t="s">
        <v>44</v>
      </c>
      <c r="H23" s="111" t="str">
        <f t="shared" ref="H23" si="17">+AC23</f>
        <v>1x10</v>
      </c>
      <c r="I23" s="112" t="str">
        <f t="shared" si="10"/>
        <v>B</v>
      </c>
      <c r="J23" s="357"/>
      <c r="K23" s="113">
        <v>180</v>
      </c>
      <c r="L23" s="114" t="s">
        <v>45</v>
      </c>
      <c r="M23" s="114"/>
      <c r="N23" s="114" t="s">
        <v>45</v>
      </c>
      <c r="O23" s="115">
        <f t="shared" si="11"/>
        <v>180</v>
      </c>
      <c r="P23" s="359" t="s">
        <v>98</v>
      </c>
      <c r="Q23" s="360"/>
      <c r="R23" s="360"/>
      <c r="S23" s="360"/>
      <c r="T23" s="360"/>
      <c r="U23" s="361"/>
      <c r="V23" s="258"/>
      <c r="W23" s="67"/>
      <c r="X23" s="116"/>
      <c r="Z23" s="106">
        <f t="shared" si="12"/>
        <v>180</v>
      </c>
      <c r="AA23" s="106">
        <f t="shared" si="13"/>
        <v>0</v>
      </c>
      <c r="AB23" s="106">
        <f t="shared" si="14"/>
        <v>0</v>
      </c>
      <c r="AC23" s="111" t="str">
        <f t="shared" si="15"/>
        <v>1x10</v>
      </c>
      <c r="AD23" s="117" t="str">
        <f t="shared" si="16"/>
        <v>B</v>
      </c>
      <c r="AE23" s="118"/>
      <c r="AF23" s="119"/>
      <c r="AG23" s="119"/>
      <c r="AH23" s="119" t="s">
        <v>54</v>
      </c>
      <c r="AI23" s="119">
        <v>96</v>
      </c>
      <c r="AJ23" s="120" t="e">
        <f>IF(AND(AI22&lt;$AE$11,$AE$11&lt;AI23),AH23,AJ24)</f>
        <v>#REF!</v>
      </c>
      <c r="AK23" s="195">
        <v>102</v>
      </c>
      <c r="AL23" s="119" t="e">
        <f>IF(AH23=AJ23,AK23,AL24)</f>
        <v>#REF!</v>
      </c>
      <c r="AM23" s="122"/>
      <c r="AN23" s="116"/>
      <c r="AO23" s="373" t="s">
        <v>55</v>
      </c>
      <c r="AP23" s="374"/>
      <c r="AQ23" s="374"/>
      <c r="AR23" s="374"/>
      <c r="AS23" s="374"/>
      <c r="AT23" s="375"/>
    </row>
    <row r="24" spans="2:46" s="106" customFormat="1" ht="20.100000000000001" customHeight="1" x14ac:dyDescent="0.35">
      <c r="B24" s="104" t="s">
        <v>88</v>
      </c>
      <c r="C24" s="105">
        <f t="shared" si="5"/>
        <v>15</v>
      </c>
      <c r="D24" s="107">
        <v>5</v>
      </c>
      <c r="E24" s="108"/>
      <c r="F24" s="109"/>
      <c r="G24" s="110" t="s">
        <v>44</v>
      </c>
      <c r="H24" s="111" t="s">
        <v>0</v>
      </c>
      <c r="I24" s="112" t="str">
        <f t="shared" si="10"/>
        <v>B</v>
      </c>
      <c r="J24" s="357"/>
      <c r="K24" s="113" t="s">
        <v>45</v>
      </c>
      <c r="L24" s="114">
        <v>180</v>
      </c>
      <c r="M24" s="114" t="s">
        <v>45</v>
      </c>
      <c r="N24" s="114" t="s">
        <v>45</v>
      </c>
      <c r="O24" s="115">
        <f t="shared" si="11"/>
        <v>180</v>
      </c>
      <c r="P24" s="359" t="s">
        <v>98</v>
      </c>
      <c r="Q24" s="360"/>
      <c r="R24" s="360"/>
      <c r="S24" s="360"/>
      <c r="T24" s="360"/>
      <c r="U24" s="361"/>
      <c r="V24" s="258"/>
      <c r="W24" s="67"/>
      <c r="X24" s="116"/>
      <c r="Z24" s="106">
        <f t="shared" si="12"/>
        <v>180</v>
      </c>
      <c r="AA24" s="106">
        <f t="shared" si="13"/>
        <v>0</v>
      </c>
      <c r="AB24" s="106">
        <f t="shared" si="14"/>
        <v>0</v>
      </c>
      <c r="AC24" s="111" t="str">
        <f t="shared" si="15"/>
        <v>1x10</v>
      </c>
      <c r="AD24" s="117" t="str">
        <f t="shared" si="16"/>
        <v>B</v>
      </c>
      <c r="AE24" s="118"/>
      <c r="AF24" s="119"/>
      <c r="AG24" s="119"/>
      <c r="AH24" s="119" t="s">
        <v>56</v>
      </c>
      <c r="AI24" s="119">
        <v>120</v>
      </c>
      <c r="AJ24" s="120" t="e">
        <f>IF(AND(AI23&lt;$AE$11,$AE$11&lt;AI24),AH24,#REF!)</f>
        <v>#REF!</v>
      </c>
      <c r="AK24" s="195">
        <v>127</v>
      </c>
      <c r="AL24" s="119" t="e">
        <f>IF(AH24=AJ24,AK24,#REF!)</f>
        <v>#REF!</v>
      </c>
      <c r="AM24" s="122"/>
      <c r="AN24" s="116"/>
      <c r="AO24" s="124" t="s">
        <v>57</v>
      </c>
      <c r="AP24" s="194"/>
      <c r="AQ24" s="194"/>
      <c r="AR24" s="125"/>
      <c r="AS24" s="126"/>
      <c r="AT24" s="127"/>
    </row>
    <row r="25" spans="2:46" s="106" customFormat="1" ht="19.8" customHeight="1" x14ac:dyDescent="0.35">
      <c r="B25" s="104" t="s">
        <v>88</v>
      </c>
      <c r="C25" s="105">
        <f t="shared" si="5"/>
        <v>16</v>
      </c>
      <c r="D25" s="107">
        <v>7</v>
      </c>
      <c r="E25" s="108"/>
      <c r="F25" s="109"/>
      <c r="G25" s="110" t="s">
        <v>44</v>
      </c>
      <c r="H25" s="111" t="s">
        <v>0</v>
      </c>
      <c r="I25" s="112" t="str">
        <f t="shared" ref="I25:I33" si="18">+AD25</f>
        <v>B</v>
      </c>
      <c r="J25" s="357"/>
      <c r="K25" s="113" t="s">
        <v>45</v>
      </c>
      <c r="L25" s="114" t="s">
        <v>45</v>
      </c>
      <c r="M25" s="114">
        <v>252</v>
      </c>
      <c r="N25" s="114" t="s">
        <v>45</v>
      </c>
      <c r="O25" s="115">
        <f t="shared" ref="O25:O33" si="19">SUM(K25:N25)</f>
        <v>252</v>
      </c>
      <c r="P25" s="359" t="s">
        <v>98</v>
      </c>
      <c r="Q25" s="360"/>
      <c r="R25" s="360"/>
      <c r="S25" s="360"/>
      <c r="T25" s="360"/>
      <c r="U25" s="361"/>
      <c r="V25" s="258"/>
      <c r="W25" s="67"/>
      <c r="X25" s="116"/>
      <c r="Z25" s="106">
        <f t="shared" ref="Z25:Z33" si="20">IF(D25&gt;0,O25,0)</f>
        <v>252</v>
      </c>
      <c r="AA25" s="106">
        <f t="shared" ref="AA25:AA33" si="21">IF(E25&gt;0,O25,0)</f>
        <v>0</v>
      </c>
      <c r="AB25" s="106">
        <f t="shared" ref="AB25:AB33" si="22">IF(F25&gt;0,O25,0)</f>
        <v>0</v>
      </c>
      <c r="AC25" s="111" t="str">
        <f t="shared" ref="AC25:AC33" si="23">IF(AND(D25=0,E25=0,F25=0),"",IF(AND(D25&lt;=9,E25=0,F25=0),$Y$1,IF(AND(D25&gt;9,E25=0,F25=0),$Y$2,IF(AND(D25=0,E25&gt;0,F25=0),$Y$3,IF(AND(D25=0,E25=0,F25&gt;0),$Y$4,"")))))</f>
        <v>1x10</v>
      </c>
      <c r="AD25" s="117" t="str">
        <f t="shared" ref="AD25:AD33" si="24">IF(AND(D25&gt;0,E25=0,F25=0),$Z$1,IF(AND(D25=0,E25&gt;0,F25=0),$Z$2,IF(AND(D25=0,E25=0,F25&gt;0),$Z$3,"")))</f>
        <v>B</v>
      </c>
      <c r="AE25" s="118"/>
      <c r="AF25" s="119"/>
      <c r="AG25" s="119"/>
      <c r="AH25" s="119" t="s">
        <v>58</v>
      </c>
      <c r="AI25" s="119">
        <v>155</v>
      </c>
      <c r="AJ25" s="120" t="e">
        <f>IF(AND(AI19&lt;$AE$11,$AE$11&lt;AI25),AH25,AJ51)</f>
        <v>#REF!</v>
      </c>
      <c r="AK25" s="195">
        <v>162</v>
      </c>
      <c r="AL25" s="119" t="e">
        <f>IF(AH25=AJ25,AK25,AL51)</f>
        <v>#REF!</v>
      </c>
      <c r="AM25" s="122"/>
      <c r="AN25" s="116"/>
      <c r="AO25" s="124" t="s">
        <v>59</v>
      </c>
      <c r="AP25" s="125"/>
      <c r="AQ25" s="125"/>
      <c r="AR25" s="125"/>
      <c r="AS25" s="125"/>
      <c r="AT25" s="127"/>
    </row>
    <row r="26" spans="2:46" s="106" customFormat="1" ht="20.100000000000001" customHeight="1" x14ac:dyDescent="0.35">
      <c r="B26" s="104" t="s">
        <v>88</v>
      </c>
      <c r="C26" s="105">
        <f t="shared" si="5"/>
        <v>17</v>
      </c>
      <c r="D26" s="107">
        <v>6</v>
      </c>
      <c r="E26" s="108"/>
      <c r="F26" s="109"/>
      <c r="G26" s="110" t="s">
        <v>44</v>
      </c>
      <c r="H26" s="111" t="s">
        <v>0</v>
      </c>
      <c r="I26" s="112" t="str">
        <f t="shared" si="18"/>
        <v>B</v>
      </c>
      <c r="J26" s="357"/>
      <c r="K26" s="113">
        <v>216</v>
      </c>
      <c r="L26" s="114" t="s">
        <v>45</v>
      </c>
      <c r="M26" s="114" t="s">
        <v>45</v>
      </c>
      <c r="N26" s="114" t="s">
        <v>45</v>
      </c>
      <c r="O26" s="115">
        <f t="shared" si="19"/>
        <v>216</v>
      </c>
      <c r="P26" s="359" t="s">
        <v>98</v>
      </c>
      <c r="Q26" s="360"/>
      <c r="R26" s="360"/>
      <c r="S26" s="360"/>
      <c r="T26" s="360"/>
      <c r="U26" s="361"/>
      <c r="V26" s="258"/>
      <c r="W26" s="67"/>
      <c r="X26" s="116"/>
      <c r="Z26" s="106">
        <f t="shared" si="20"/>
        <v>216</v>
      </c>
      <c r="AA26" s="106">
        <f t="shared" si="21"/>
        <v>0</v>
      </c>
      <c r="AB26" s="106">
        <f t="shared" si="22"/>
        <v>0</v>
      </c>
      <c r="AC26" s="111" t="str">
        <f t="shared" si="23"/>
        <v>1x10</v>
      </c>
      <c r="AD26" s="117" t="str">
        <f t="shared" si="24"/>
        <v>B</v>
      </c>
      <c r="AE26" s="118"/>
      <c r="AF26" s="119"/>
      <c r="AG26" s="119"/>
      <c r="AH26" s="119" t="s">
        <v>56</v>
      </c>
      <c r="AI26" s="119">
        <v>120</v>
      </c>
      <c r="AJ26" s="120" t="e">
        <f>IF(AND(AI25&lt;$AE$11,$AE$11&lt;AI26),AH26,#REF!)</f>
        <v>#REF!</v>
      </c>
      <c r="AK26" s="195">
        <v>127</v>
      </c>
      <c r="AL26" s="119" t="e">
        <f>IF(AH26=AJ26,AK26,#REF!)</f>
        <v>#REF!</v>
      </c>
      <c r="AM26" s="122"/>
      <c r="AN26" s="116"/>
      <c r="AO26" s="124" t="s">
        <v>57</v>
      </c>
      <c r="AP26" s="194"/>
      <c r="AQ26" s="194"/>
      <c r="AR26" s="125"/>
      <c r="AS26" s="126"/>
      <c r="AT26" s="127"/>
    </row>
    <row r="27" spans="2:46" s="106" customFormat="1" ht="20.100000000000001" customHeight="1" thickBot="1" x14ac:dyDescent="0.4">
      <c r="B27" s="104" t="s">
        <v>88</v>
      </c>
      <c r="C27" s="105">
        <f t="shared" si="5"/>
        <v>18</v>
      </c>
      <c r="D27" s="107">
        <v>6</v>
      </c>
      <c r="E27" s="108"/>
      <c r="F27" s="109"/>
      <c r="G27" s="110" t="s">
        <v>44</v>
      </c>
      <c r="H27" s="111" t="s">
        <v>0</v>
      </c>
      <c r="I27" s="112" t="str">
        <f t="shared" si="18"/>
        <v>B</v>
      </c>
      <c r="J27" s="358"/>
      <c r="K27" s="113" t="s">
        <v>45</v>
      </c>
      <c r="L27" s="114">
        <v>216</v>
      </c>
      <c r="M27" s="114" t="s">
        <v>45</v>
      </c>
      <c r="N27" s="114" t="s">
        <v>45</v>
      </c>
      <c r="O27" s="115">
        <f t="shared" si="19"/>
        <v>216</v>
      </c>
      <c r="P27" s="359" t="s">
        <v>98</v>
      </c>
      <c r="Q27" s="360"/>
      <c r="R27" s="360"/>
      <c r="S27" s="360"/>
      <c r="T27" s="360"/>
      <c r="U27" s="361"/>
      <c r="V27" s="258"/>
      <c r="W27" s="67"/>
      <c r="X27" s="116"/>
      <c r="Z27" s="106">
        <f t="shared" si="20"/>
        <v>216</v>
      </c>
      <c r="AA27" s="106">
        <f t="shared" si="21"/>
        <v>0</v>
      </c>
      <c r="AB27" s="106">
        <f t="shared" si="22"/>
        <v>0</v>
      </c>
      <c r="AC27" s="111" t="str">
        <f t="shared" si="23"/>
        <v>1x10</v>
      </c>
      <c r="AD27" s="117" t="str">
        <f t="shared" si="24"/>
        <v>B</v>
      </c>
      <c r="AE27" s="118"/>
      <c r="AF27" s="119"/>
      <c r="AG27" s="119"/>
      <c r="AH27" s="119" t="s">
        <v>56</v>
      </c>
      <c r="AI27" s="119">
        <v>120</v>
      </c>
      <c r="AJ27" s="120" t="e">
        <f>IF(AND(AI26&lt;$AE$11,$AE$11&lt;AI27),AH27,#REF!)</f>
        <v>#REF!</v>
      </c>
      <c r="AK27" s="195">
        <v>127</v>
      </c>
      <c r="AL27" s="119" t="e">
        <f>IF(AH27=AJ27,AK27,#REF!)</f>
        <v>#REF!</v>
      </c>
      <c r="AM27" s="122"/>
      <c r="AN27" s="116"/>
      <c r="AO27" s="124" t="s">
        <v>57</v>
      </c>
      <c r="AP27" s="194"/>
      <c r="AQ27" s="194"/>
      <c r="AR27" s="125"/>
      <c r="AS27" s="126"/>
      <c r="AT27" s="127"/>
    </row>
    <row r="28" spans="2:46" s="106" customFormat="1" ht="20.100000000000001" customHeight="1" thickTop="1" x14ac:dyDescent="0.35">
      <c r="B28" s="104" t="s">
        <v>88</v>
      </c>
      <c r="C28" s="105">
        <f t="shared" si="5"/>
        <v>19</v>
      </c>
      <c r="D28" s="107">
        <v>6</v>
      </c>
      <c r="E28" s="108"/>
      <c r="F28" s="109"/>
      <c r="G28" s="110" t="s">
        <v>44</v>
      </c>
      <c r="H28" s="111" t="s">
        <v>0</v>
      </c>
      <c r="I28" s="112" t="str">
        <f t="shared" si="18"/>
        <v>B</v>
      </c>
      <c r="J28" s="356" t="s">
        <v>92</v>
      </c>
      <c r="K28" s="113" t="s">
        <v>45</v>
      </c>
      <c r="L28" s="114" t="s">
        <v>45</v>
      </c>
      <c r="M28" s="114">
        <v>216</v>
      </c>
      <c r="N28" s="114" t="s">
        <v>45</v>
      </c>
      <c r="O28" s="115">
        <f t="shared" si="19"/>
        <v>216</v>
      </c>
      <c r="P28" s="359" t="s">
        <v>98</v>
      </c>
      <c r="Q28" s="360"/>
      <c r="R28" s="360"/>
      <c r="S28" s="360"/>
      <c r="T28" s="360"/>
      <c r="U28" s="361"/>
      <c r="V28" s="258"/>
      <c r="W28" s="67"/>
      <c r="X28" s="116"/>
      <c r="Z28" s="106">
        <f t="shared" si="20"/>
        <v>216</v>
      </c>
      <c r="AA28" s="106">
        <f t="shared" si="21"/>
        <v>0</v>
      </c>
      <c r="AB28" s="106">
        <f t="shared" si="22"/>
        <v>0</v>
      </c>
      <c r="AC28" s="111" t="str">
        <f t="shared" si="23"/>
        <v>1x10</v>
      </c>
      <c r="AD28" s="117" t="str">
        <f t="shared" si="24"/>
        <v>B</v>
      </c>
      <c r="AE28" s="118"/>
      <c r="AF28" s="119"/>
      <c r="AG28" s="119"/>
      <c r="AH28" s="119" t="s">
        <v>56</v>
      </c>
      <c r="AI28" s="119">
        <v>120</v>
      </c>
      <c r="AJ28" s="120" t="e">
        <f>IF(AND(AI27&lt;$AE$11,$AE$11&lt;AI28),AH28,#REF!)</f>
        <v>#REF!</v>
      </c>
      <c r="AK28" s="195">
        <v>127</v>
      </c>
      <c r="AL28" s="119" t="e">
        <f>IF(AH28=AJ28,AK28,#REF!)</f>
        <v>#REF!</v>
      </c>
      <c r="AM28" s="122"/>
      <c r="AN28" s="116"/>
      <c r="AO28" s="124" t="s">
        <v>57</v>
      </c>
      <c r="AP28" s="194"/>
      <c r="AQ28" s="194"/>
      <c r="AR28" s="125"/>
      <c r="AS28" s="126"/>
      <c r="AT28" s="127"/>
    </row>
    <row r="29" spans="2:46" s="106" customFormat="1" ht="20.100000000000001" customHeight="1" x14ac:dyDescent="0.35">
      <c r="B29" s="104" t="s">
        <v>88</v>
      </c>
      <c r="C29" s="105">
        <f t="shared" si="5"/>
        <v>20</v>
      </c>
      <c r="D29" s="107">
        <v>9</v>
      </c>
      <c r="E29" s="108"/>
      <c r="F29" s="109"/>
      <c r="G29" s="110" t="s">
        <v>44</v>
      </c>
      <c r="H29" s="111" t="s">
        <v>0</v>
      </c>
      <c r="I29" s="112" t="str">
        <f t="shared" si="18"/>
        <v>B</v>
      </c>
      <c r="J29" s="357"/>
      <c r="K29" s="113">
        <v>324</v>
      </c>
      <c r="L29" s="114" t="s">
        <v>45</v>
      </c>
      <c r="M29" s="114" t="s">
        <v>45</v>
      </c>
      <c r="N29" s="114" t="s">
        <v>45</v>
      </c>
      <c r="O29" s="115">
        <f t="shared" si="19"/>
        <v>324</v>
      </c>
      <c r="P29" s="359" t="s">
        <v>98</v>
      </c>
      <c r="Q29" s="360"/>
      <c r="R29" s="360"/>
      <c r="S29" s="360"/>
      <c r="T29" s="360"/>
      <c r="U29" s="361"/>
      <c r="V29" s="258"/>
      <c r="W29" s="67"/>
      <c r="X29" s="116"/>
      <c r="Z29" s="106">
        <f t="shared" si="20"/>
        <v>324</v>
      </c>
      <c r="AA29" s="106">
        <f t="shared" si="21"/>
        <v>0</v>
      </c>
      <c r="AB29" s="106">
        <f t="shared" si="22"/>
        <v>0</v>
      </c>
      <c r="AC29" s="111" t="str">
        <f t="shared" si="23"/>
        <v>1x10</v>
      </c>
      <c r="AD29" s="117" t="str">
        <f t="shared" si="24"/>
        <v>B</v>
      </c>
      <c r="AE29" s="118"/>
      <c r="AF29" s="119"/>
      <c r="AG29" s="119"/>
      <c r="AH29" s="119" t="s">
        <v>56</v>
      </c>
      <c r="AI29" s="119">
        <v>120</v>
      </c>
      <c r="AJ29" s="120" t="e">
        <f>IF(AND(AI28&lt;$AE$11,$AE$11&lt;AI29),AH29,#REF!)</f>
        <v>#REF!</v>
      </c>
      <c r="AK29" s="195">
        <v>127</v>
      </c>
      <c r="AL29" s="119" t="e">
        <f>IF(AH29=AJ29,AK29,#REF!)</f>
        <v>#REF!</v>
      </c>
      <c r="AM29" s="122"/>
      <c r="AN29" s="116"/>
      <c r="AO29" s="124" t="s">
        <v>57</v>
      </c>
      <c r="AP29" s="194"/>
      <c r="AQ29" s="194"/>
      <c r="AR29" s="125"/>
      <c r="AS29" s="126"/>
      <c r="AT29" s="127"/>
    </row>
    <row r="30" spans="2:46" s="106" customFormat="1" ht="20.100000000000001" customHeight="1" x14ac:dyDescent="0.35">
      <c r="B30" s="104" t="s">
        <v>88</v>
      </c>
      <c r="C30" s="105">
        <f t="shared" si="5"/>
        <v>21</v>
      </c>
      <c r="D30" s="107">
        <v>9</v>
      </c>
      <c r="E30" s="108"/>
      <c r="F30" s="109"/>
      <c r="G30" s="110" t="s">
        <v>44</v>
      </c>
      <c r="H30" s="111" t="s">
        <v>0</v>
      </c>
      <c r="I30" s="112" t="str">
        <f t="shared" si="18"/>
        <v>B</v>
      </c>
      <c r="J30" s="357"/>
      <c r="K30" s="113" t="s">
        <v>45</v>
      </c>
      <c r="L30" s="114">
        <v>324</v>
      </c>
      <c r="M30" s="114" t="s">
        <v>45</v>
      </c>
      <c r="N30" s="114" t="s">
        <v>45</v>
      </c>
      <c r="O30" s="115">
        <f t="shared" si="19"/>
        <v>324</v>
      </c>
      <c r="P30" s="359" t="s">
        <v>98</v>
      </c>
      <c r="Q30" s="360"/>
      <c r="R30" s="360"/>
      <c r="S30" s="360"/>
      <c r="T30" s="360"/>
      <c r="U30" s="361"/>
      <c r="V30" s="258"/>
      <c r="W30" s="67"/>
      <c r="X30" s="116"/>
      <c r="Z30" s="106">
        <f t="shared" si="20"/>
        <v>324</v>
      </c>
      <c r="AA30" s="106">
        <f t="shared" si="21"/>
        <v>0</v>
      </c>
      <c r="AB30" s="106">
        <f t="shared" si="22"/>
        <v>0</v>
      </c>
      <c r="AC30" s="111" t="str">
        <f t="shared" si="23"/>
        <v>1x10</v>
      </c>
      <c r="AD30" s="117" t="str">
        <f t="shared" si="24"/>
        <v>B</v>
      </c>
      <c r="AE30" s="118"/>
      <c r="AF30" s="119"/>
      <c r="AG30" s="119"/>
      <c r="AH30" s="119" t="s">
        <v>56</v>
      </c>
      <c r="AI30" s="119">
        <v>120</v>
      </c>
      <c r="AJ30" s="120" t="e">
        <f>IF(AND(AI29&lt;$AE$11,$AE$11&lt;AI30),AH30,#REF!)</f>
        <v>#REF!</v>
      </c>
      <c r="AK30" s="195">
        <v>127</v>
      </c>
      <c r="AL30" s="119" t="e">
        <f>IF(AH30=AJ30,AK30,#REF!)</f>
        <v>#REF!</v>
      </c>
      <c r="AM30" s="122"/>
      <c r="AN30" s="116"/>
      <c r="AO30" s="124" t="s">
        <v>57</v>
      </c>
      <c r="AP30" s="194"/>
      <c r="AQ30" s="194"/>
      <c r="AR30" s="125"/>
      <c r="AS30" s="126"/>
      <c r="AT30" s="127"/>
    </row>
    <row r="31" spans="2:46" s="106" customFormat="1" ht="20.100000000000001" customHeight="1" x14ac:dyDescent="0.35">
      <c r="B31" s="104" t="s">
        <v>88</v>
      </c>
      <c r="C31" s="105">
        <f t="shared" si="5"/>
        <v>22</v>
      </c>
      <c r="D31" s="107">
        <v>6</v>
      </c>
      <c r="E31" s="108"/>
      <c r="F31" s="109"/>
      <c r="G31" s="110" t="s">
        <v>44</v>
      </c>
      <c r="H31" s="111" t="s">
        <v>0</v>
      </c>
      <c r="I31" s="112" t="str">
        <f t="shared" si="18"/>
        <v>B</v>
      </c>
      <c r="J31" s="357"/>
      <c r="K31" s="113" t="s">
        <v>45</v>
      </c>
      <c r="L31" s="114" t="s">
        <v>45</v>
      </c>
      <c r="M31" s="114">
        <v>240</v>
      </c>
      <c r="N31" s="114" t="s">
        <v>45</v>
      </c>
      <c r="O31" s="115">
        <f t="shared" si="19"/>
        <v>240</v>
      </c>
      <c r="P31" s="359" t="s">
        <v>98</v>
      </c>
      <c r="Q31" s="360"/>
      <c r="R31" s="360"/>
      <c r="S31" s="360"/>
      <c r="T31" s="360"/>
      <c r="U31" s="361"/>
      <c r="V31" s="258"/>
      <c r="W31" s="67"/>
      <c r="X31" s="116"/>
      <c r="Z31" s="106">
        <f t="shared" si="20"/>
        <v>240</v>
      </c>
      <c r="AA31" s="106">
        <f t="shared" si="21"/>
        <v>0</v>
      </c>
      <c r="AB31" s="106">
        <f t="shared" si="22"/>
        <v>0</v>
      </c>
      <c r="AC31" s="111" t="str">
        <f t="shared" si="23"/>
        <v>1x10</v>
      </c>
      <c r="AD31" s="117" t="str">
        <f t="shared" si="24"/>
        <v>B</v>
      </c>
      <c r="AE31" s="118"/>
      <c r="AF31" s="119"/>
      <c r="AG31" s="119"/>
      <c r="AH31" s="119" t="s">
        <v>56</v>
      </c>
      <c r="AI31" s="119">
        <v>120</v>
      </c>
      <c r="AJ31" s="120" t="e">
        <f t="shared" ref="AJ31:AJ39" si="25">IF(AND(AI30&lt;$AE$11,$AE$11&lt;AI31),AH31,AJ87)</f>
        <v>#REF!</v>
      </c>
      <c r="AK31" s="195">
        <v>127</v>
      </c>
      <c r="AL31" s="119" t="e">
        <f t="shared" ref="AL31:AL39" si="26">IF(AH31=AJ31,AK31,AL87)</f>
        <v>#REF!</v>
      </c>
      <c r="AM31" s="122"/>
      <c r="AN31" s="116"/>
      <c r="AO31" s="124" t="s">
        <v>57</v>
      </c>
      <c r="AP31" s="194"/>
      <c r="AQ31" s="194"/>
      <c r="AR31" s="125"/>
      <c r="AS31" s="126"/>
      <c r="AT31" s="127"/>
    </row>
    <row r="32" spans="2:46" s="106" customFormat="1" ht="20.100000000000001" customHeight="1" x14ac:dyDescent="0.35">
      <c r="B32" s="104" t="s">
        <v>88</v>
      </c>
      <c r="C32" s="105">
        <f t="shared" si="5"/>
        <v>23</v>
      </c>
      <c r="D32" s="107">
        <v>8</v>
      </c>
      <c r="E32" s="108"/>
      <c r="F32" s="109"/>
      <c r="G32" s="110" t="s">
        <v>44</v>
      </c>
      <c r="H32" s="111" t="s">
        <v>0</v>
      </c>
      <c r="I32" s="112" t="str">
        <f t="shared" si="18"/>
        <v>B</v>
      </c>
      <c r="J32" s="357"/>
      <c r="K32" s="113">
        <v>282</v>
      </c>
      <c r="L32" s="114" t="s">
        <v>45</v>
      </c>
      <c r="M32" s="114" t="s">
        <v>45</v>
      </c>
      <c r="N32" s="114" t="s">
        <v>45</v>
      </c>
      <c r="O32" s="115">
        <f t="shared" si="19"/>
        <v>282</v>
      </c>
      <c r="P32" s="359" t="s">
        <v>98</v>
      </c>
      <c r="Q32" s="360"/>
      <c r="R32" s="360"/>
      <c r="S32" s="360"/>
      <c r="T32" s="360"/>
      <c r="U32" s="361"/>
      <c r="V32" s="258"/>
      <c r="W32" s="67"/>
      <c r="X32" s="116"/>
      <c r="Z32" s="106">
        <f t="shared" si="20"/>
        <v>282</v>
      </c>
      <c r="AA32" s="106">
        <f t="shared" si="21"/>
        <v>0</v>
      </c>
      <c r="AB32" s="106">
        <f t="shared" si="22"/>
        <v>0</v>
      </c>
      <c r="AC32" s="111" t="str">
        <f t="shared" si="23"/>
        <v>1x10</v>
      </c>
      <c r="AD32" s="117" t="str">
        <f t="shared" si="24"/>
        <v>B</v>
      </c>
      <c r="AE32" s="118"/>
      <c r="AF32" s="119"/>
      <c r="AG32" s="119"/>
      <c r="AH32" s="119" t="s">
        <v>56</v>
      </c>
      <c r="AI32" s="119">
        <v>120</v>
      </c>
      <c r="AJ32" s="120">
        <f t="shared" si="25"/>
        <v>0</v>
      </c>
      <c r="AK32" s="195">
        <v>127</v>
      </c>
      <c r="AL32" s="119">
        <f t="shared" si="26"/>
        <v>0</v>
      </c>
      <c r="AM32" s="122"/>
      <c r="AN32" s="116"/>
      <c r="AO32" s="124" t="s">
        <v>57</v>
      </c>
      <c r="AP32" s="194"/>
      <c r="AQ32" s="194"/>
      <c r="AR32" s="125"/>
      <c r="AS32" s="126"/>
      <c r="AT32" s="127"/>
    </row>
    <row r="33" spans="2:46" s="106" customFormat="1" ht="20.100000000000001" customHeight="1" thickBot="1" x14ac:dyDescent="0.4">
      <c r="B33" s="104" t="s">
        <v>88</v>
      </c>
      <c r="C33" s="105">
        <f t="shared" si="5"/>
        <v>24</v>
      </c>
      <c r="D33" s="107">
        <v>4</v>
      </c>
      <c r="E33" s="108"/>
      <c r="F33" s="109"/>
      <c r="G33" s="110" t="s">
        <v>44</v>
      </c>
      <c r="H33" s="111" t="s">
        <v>0</v>
      </c>
      <c r="I33" s="112" t="str">
        <f t="shared" si="18"/>
        <v>B</v>
      </c>
      <c r="J33" s="358"/>
      <c r="K33" s="113" t="s">
        <v>45</v>
      </c>
      <c r="L33" s="114">
        <v>144</v>
      </c>
      <c r="M33" s="114" t="s">
        <v>45</v>
      </c>
      <c r="N33" s="114" t="s">
        <v>45</v>
      </c>
      <c r="O33" s="115">
        <f t="shared" si="19"/>
        <v>144</v>
      </c>
      <c r="P33" s="359" t="s">
        <v>96</v>
      </c>
      <c r="Q33" s="360"/>
      <c r="R33" s="360"/>
      <c r="S33" s="360"/>
      <c r="T33" s="360"/>
      <c r="U33" s="361"/>
      <c r="V33" s="258"/>
      <c r="W33" s="67"/>
      <c r="X33" s="116"/>
      <c r="Z33" s="106">
        <f t="shared" si="20"/>
        <v>144</v>
      </c>
      <c r="AA33" s="106">
        <f t="shared" si="21"/>
        <v>0</v>
      </c>
      <c r="AB33" s="106">
        <f t="shared" si="22"/>
        <v>0</v>
      </c>
      <c r="AC33" s="111" t="str">
        <f t="shared" si="23"/>
        <v>1x10</v>
      </c>
      <c r="AD33" s="117" t="str">
        <f t="shared" si="24"/>
        <v>B</v>
      </c>
      <c r="AE33" s="118"/>
      <c r="AF33" s="119"/>
      <c r="AG33" s="119"/>
      <c r="AH33" s="119" t="s">
        <v>56</v>
      </c>
      <c r="AI33" s="119">
        <v>120</v>
      </c>
      <c r="AJ33" s="120">
        <f t="shared" si="25"/>
        <v>0</v>
      </c>
      <c r="AK33" s="195">
        <v>127</v>
      </c>
      <c r="AL33" s="119">
        <f t="shared" si="26"/>
        <v>0</v>
      </c>
      <c r="AM33" s="122"/>
      <c r="AN33" s="116"/>
      <c r="AO33" s="124" t="s">
        <v>57</v>
      </c>
      <c r="AP33" s="194"/>
      <c r="AQ33" s="194"/>
      <c r="AR33" s="125"/>
      <c r="AS33" s="126"/>
      <c r="AT33" s="127"/>
    </row>
    <row r="34" spans="2:46" s="106" customFormat="1" ht="20.100000000000001" customHeight="1" thickTop="1" x14ac:dyDescent="0.35">
      <c r="B34" s="104" t="s">
        <v>88</v>
      </c>
      <c r="C34" s="105">
        <f t="shared" si="5"/>
        <v>25</v>
      </c>
      <c r="D34" s="107">
        <v>8</v>
      </c>
      <c r="E34" s="108"/>
      <c r="F34" s="109"/>
      <c r="G34" s="110" t="s">
        <v>44</v>
      </c>
      <c r="H34" s="111" t="s">
        <v>0</v>
      </c>
      <c r="I34" s="112" t="str">
        <f t="shared" ref="I34:I40" si="27">+AD34</f>
        <v>B</v>
      </c>
      <c r="J34" s="356" t="s">
        <v>92</v>
      </c>
      <c r="K34" s="113" t="s">
        <v>45</v>
      </c>
      <c r="L34" s="114" t="s">
        <v>45</v>
      </c>
      <c r="M34" s="114">
        <v>228</v>
      </c>
      <c r="N34" s="114" t="s">
        <v>45</v>
      </c>
      <c r="O34" s="115">
        <f t="shared" ref="O34:O40" si="28">SUM(K34:N34)</f>
        <v>228</v>
      </c>
      <c r="P34" s="359" t="s">
        <v>98</v>
      </c>
      <c r="Q34" s="360"/>
      <c r="R34" s="360"/>
      <c r="S34" s="360"/>
      <c r="T34" s="360"/>
      <c r="U34" s="361"/>
      <c r="V34" s="258"/>
      <c r="W34" s="67"/>
      <c r="X34" s="116"/>
      <c r="Z34" s="106">
        <f t="shared" ref="Z34:Z40" si="29">IF(D34&gt;0,O34,0)</f>
        <v>228</v>
      </c>
      <c r="AA34" s="106">
        <f t="shared" ref="AA34:AA40" si="30">IF(E34&gt;0,O34,0)</f>
        <v>0</v>
      </c>
      <c r="AB34" s="106">
        <f t="shared" ref="AB34:AB40" si="31">IF(F34&gt;0,O34,0)</f>
        <v>0</v>
      </c>
      <c r="AC34" s="111" t="str">
        <f t="shared" ref="AC34:AC40" si="32">IF(AND(D34=0,E34=0,F34=0),"",IF(AND(D34&lt;=9,E34=0,F34=0),$Y$1,IF(AND(D34&gt;9,E34=0,F34=0),$Y$2,IF(AND(D34=0,E34&gt;0,F34=0),$Y$3,IF(AND(D34=0,E34=0,F34&gt;0),$Y$4,"")))))</f>
        <v>1x10</v>
      </c>
      <c r="AD34" s="117" t="str">
        <f t="shared" ref="AD34:AD40" si="33">IF(AND(D34&gt;0,E34=0,F34=0),$Z$1,IF(AND(D34=0,E34&gt;0,F34=0),$Z$2,IF(AND(D34=0,E34=0,F34&gt;0),$Z$3,"")))</f>
        <v>B</v>
      </c>
      <c r="AE34" s="118"/>
      <c r="AF34" s="119"/>
      <c r="AG34" s="119"/>
      <c r="AH34" s="119" t="s">
        <v>56</v>
      </c>
      <c r="AI34" s="119">
        <v>120</v>
      </c>
      <c r="AJ34" s="120">
        <f t="shared" si="25"/>
        <v>0</v>
      </c>
      <c r="AK34" s="195">
        <v>127</v>
      </c>
      <c r="AL34" s="119">
        <f t="shared" si="26"/>
        <v>0</v>
      </c>
      <c r="AM34" s="122"/>
      <c r="AN34" s="116"/>
      <c r="AO34" s="124" t="s">
        <v>57</v>
      </c>
      <c r="AP34" s="194"/>
      <c r="AQ34" s="194"/>
      <c r="AR34" s="125"/>
      <c r="AS34" s="126"/>
      <c r="AT34" s="127"/>
    </row>
    <row r="35" spans="2:46" s="106" customFormat="1" ht="19.2" customHeight="1" x14ac:dyDescent="0.35">
      <c r="B35" s="104" t="s">
        <v>88</v>
      </c>
      <c r="C35" s="105">
        <f t="shared" si="5"/>
        <v>26</v>
      </c>
      <c r="D35" s="107">
        <v>8</v>
      </c>
      <c r="E35" s="108"/>
      <c r="F35" s="109"/>
      <c r="G35" s="110" t="s">
        <v>44</v>
      </c>
      <c r="H35" s="111" t="s">
        <v>0</v>
      </c>
      <c r="I35" s="112" t="str">
        <f t="shared" si="27"/>
        <v>B</v>
      </c>
      <c r="J35" s="357"/>
      <c r="K35" s="113">
        <v>288</v>
      </c>
      <c r="L35" s="114" t="s">
        <v>45</v>
      </c>
      <c r="M35" s="114" t="s">
        <v>45</v>
      </c>
      <c r="N35" s="114" t="s">
        <v>45</v>
      </c>
      <c r="O35" s="115">
        <f t="shared" si="28"/>
        <v>288</v>
      </c>
      <c r="P35" s="359" t="s">
        <v>98</v>
      </c>
      <c r="Q35" s="360"/>
      <c r="R35" s="360"/>
      <c r="S35" s="360"/>
      <c r="T35" s="360"/>
      <c r="U35" s="361"/>
      <c r="V35" s="258"/>
      <c r="W35" s="67"/>
      <c r="X35" s="116"/>
      <c r="Z35" s="106">
        <f t="shared" si="29"/>
        <v>288</v>
      </c>
      <c r="AA35" s="106">
        <f t="shared" si="30"/>
        <v>0</v>
      </c>
      <c r="AB35" s="106">
        <f t="shared" si="31"/>
        <v>0</v>
      </c>
      <c r="AC35" s="111" t="str">
        <f t="shared" si="32"/>
        <v>1x10</v>
      </c>
      <c r="AD35" s="117" t="str">
        <f t="shared" si="33"/>
        <v>B</v>
      </c>
      <c r="AE35" s="118"/>
      <c r="AF35" s="119"/>
      <c r="AG35" s="119"/>
      <c r="AH35" s="119" t="s">
        <v>56</v>
      </c>
      <c r="AI35" s="119">
        <v>120</v>
      </c>
      <c r="AJ35" s="120">
        <f t="shared" si="25"/>
        <v>0</v>
      </c>
      <c r="AK35" s="195">
        <v>127</v>
      </c>
      <c r="AL35" s="119">
        <f t="shared" si="26"/>
        <v>0</v>
      </c>
      <c r="AM35" s="122"/>
      <c r="AN35" s="116"/>
      <c r="AO35" s="124" t="s">
        <v>57</v>
      </c>
      <c r="AP35" s="194"/>
      <c r="AQ35" s="194"/>
      <c r="AR35" s="125"/>
      <c r="AS35" s="126"/>
      <c r="AT35" s="127"/>
    </row>
    <row r="36" spans="2:46" s="106" customFormat="1" ht="19.8" customHeight="1" x14ac:dyDescent="0.35">
      <c r="B36" s="104" t="s">
        <v>88</v>
      </c>
      <c r="C36" s="105">
        <f t="shared" si="5"/>
        <v>27</v>
      </c>
      <c r="D36" s="107">
        <v>4</v>
      </c>
      <c r="E36" s="108"/>
      <c r="F36" s="109"/>
      <c r="G36" s="110" t="s">
        <v>44</v>
      </c>
      <c r="H36" s="111" t="s">
        <v>0</v>
      </c>
      <c r="I36" s="112" t="str">
        <f t="shared" si="27"/>
        <v>B</v>
      </c>
      <c r="J36" s="357"/>
      <c r="K36" s="113" t="s">
        <v>45</v>
      </c>
      <c r="L36" s="114">
        <v>160</v>
      </c>
      <c r="M36" s="114" t="s">
        <v>45</v>
      </c>
      <c r="N36" s="114" t="s">
        <v>45</v>
      </c>
      <c r="O36" s="115">
        <f t="shared" si="28"/>
        <v>160</v>
      </c>
      <c r="P36" s="359" t="s">
        <v>100</v>
      </c>
      <c r="Q36" s="360"/>
      <c r="R36" s="360"/>
      <c r="S36" s="360"/>
      <c r="T36" s="360"/>
      <c r="U36" s="361"/>
      <c r="V36" s="258"/>
      <c r="W36" s="67"/>
      <c r="X36" s="116"/>
      <c r="Z36" s="106">
        <f t="shared" si="29"/>
        <v>160</v>
      </c>
      <c r="AA36" s="106">
        <f t="shared" si="30"/>
        <v>0</v>
      </c>
      <c r="AB36" s="106">
        <f t="shared" si="31"/>
        <v>0</v>
      </c>
      <c r="AC36" s="111" t="str">
        <f t="shared" si="32"/>
        <v>1x10</v>
      </c>
      <c r="AD36" s="117" t="str">
        <f t="shared" si="33"/>
        <v>B</v>
      </c>
      <c r="AE36" s="118"/>
      <c r="AF36" s="119"/>
      <c r="AG36" s="119"/>
      <c r="AH36" s="119" t="s">
        <v>56</v>
      </c>
      <c r="AI36" s="119">
        <v>120</v>
      </c>
      <c r="AJ36" s="120">
        <f t="shared" si="25"/>
        <v>0</v>
      </c>
      <c r="AK36" s="195">
        <v>127</v>
      </c>
      <c r="AL36" s="119">
        <f t="shared" si="26"/>
        <v>0</v>
      </c>
      <c r="AM36" s="122"/>
      <c r="AN36" s="116"/>
      <c r="AO36" s="124" t="s">
        <v>57</v>
      </c>
      <c r="AP36" s="194"/>
      <c r="AQ36" s="194"/>
      <c r="AR36" s="125"/>
      <c r="AS36" s="126"/>
      <c r="AT36" s="127"/>
    </row>
    <row r="37" spans="2:46" s="106" customFormat="1" ht="20.100000000000001" customHeight="1" x14ac:dyDescent="0.35">
      <c r="B37" s="104" t="s">
        <v>88</v>
      </c>
      <c r="C37" s="105">
        <f t="shared" si="5"/>
        <v>28</v>
      </c>
      <c r="D37" s="107">
        <v>8</v>
      </c>
      <c r="E37" s="108"/>
      <c r="F37" s="109"/>
      <c r="G37" s="110" t="s">
        <v>44</v>
      </c>
      <c r="H37" s="111" t="s">
        <v>0</v>
      </c>
      <c r="I37" s="112" t="str">
        <f t="shared" si="27"/>
        <v>B</v>
      </c>
      <c r="J37" s="357"/>
      <c r="K37" s="113" t="s">
        <v>45</v>
      </c>
      <c r="L37" s="114" t="s">
        <v>45</v>
      </c>
      <c r="M37" s="114">
        <v>144</v>
      </c>
      <c r="N37" s="114" t="s">
        <v>45</v>
      </c>
      <c r="O37" s="115">
        <f t="shared" si="28"/>
        <v>144</v>
      </c>
      <c r="P37" s="359" t="s">
        <v>101</v>
      </c>
      <c r="Q37" s="360"/>
      <c r="R37" s="360"/>
      <c r="S37" s="360"/>
      <c r="T37" s="360"/>
      <c r="U37" s="361"/>
      <c r="V37" s="258"/>
      <c r="W37" s="67"/>
      <c r="X37" s="116"/>
      <c r="Z37" s="106">
        <f t="shared" si="29"/>
        <v>144</v>
      </c>
      <c r="AA37" s="106">
        <f t="shared" si="30"/>
        <v>0</v>
      </c>
      <c r="AB37" s="106">
        <f t="shared" si="31"/>
        <v>0</v>
      </c>
      <c r="AC37" s="111" t="str">
        <f t="shared" si="32"/>
        <v>1x10</v>
      </c>
      <c r="AD37" s="117" t="str">
        <f t="shared" si="33"/>
        <v>B</v>
      </c>
      <c r="AE37" s="118"/>
      <c r="AF37" s="119"/>
      <c r="AG37" s="119"/>
      <c r="AH37" s="119" t="s">
        <v>56</v>
      </c>
      <c r="AI37" s="119">
        <v>120</v>
      </c>
      <c r="AJ37" s="120">
        <f t="shared" si="25"/>
        <v>0</v>
      </c>
      <c r="AK37" s="195">
        <v>127</v>
      </c>
      <c r="AL37" s="119">
        <f t="shared" si="26"/>
        <v>0</v>
      </c>
      <c r="AM37" s="122"/>
      <c r="AN37" s="116"/>
      <c r="AO37" s="124" t="s">
        <v>57</v>
      </c>
      <c r="AP37" s="194"/>
      <c r="AQ37" s="194"/>
      <c r="AR37" s="125"/>
      <c r="AS37" s="126"/>
      <c r="AT37" s="127"/>
    </row>
    <row r="38" spans="2:46" s="106" customFormat="1" ht="19.8" customHeight="1" x14ac:dyDescent="0.35">
      <c r="B38" s="104" t="s">
        <v>88</v>
      </c>
      <c r="C38" s="105">
        <f t="shared" si="5"/>
        <v>29</v>
      </c>
      <c r="D38" s="107">
        <v>4</v>
      </c>
      <c r="E38" s="108"/>
      <c r="F38" s="109"/>
      <c r="G38" s="110" t="s">
        <v>44</v>
      </c>
      <c r="H38" s="111" t="s">
        <v>0</v>
      </c>
      <c r="I38" s="112" t="str">
        <f t="shared" si="27"/>
        <v>B</v>
      </c>
      <c r="J38" s="357"/>
      <c r="K38" s="113">
        <v>144</v>
      </c>
      <c r="L38" s="114" t="s">
        <v>45</v>
      </c>
      <c r="M38" s="114" t="s">
        <v>45</v>
      </c>
      <c r="N38" s="114" t="s">
        <v>45</v>
      </c>
      <c r="O38" s="115">
        <f t="shared" si="28"/>
        <v>144</v>
      </c>
      <c r="P38" s="359" t="s">
        <v>96</v>
      </c>
      <c r="Q38" s="360"/>
      <c r="R38" s="360"/>
      <c r="S38" s="360"/>
      <c r="T38" s="360"/>
      <c r="U38" s="361"/>
      <c r="V38" s="258"/>
      <c r="W38" s="67"/>
      <c r="X38" s="116"/>
      <c r="Z38" s="106">
        <f t="shared" si="29"/>
        <v>144</v>
      </c>
      <c r="AA38" s="106">
        <f t="shared" si="30"/>
        <v>0</v>
      </c>
      <c r="AB38" s="106">
        <f t="shared" si="31"/>
        <v>0</v>
      </c>
      <c r="AC38" s="111" t="str">
        <f t="shared" si="32"/>
        <v>1x10</v>
      </c>
      <c r="AD38" s="117" t="str">
        <f t="shared" si="33"/>
        <v>B</v>
      </c>
      <c r="AE38" s="118"/>
      <c r="AF38" s="119"/>
      <c r="AG38" s="119"/>
      <c r="AH38" s="119" t="s">
        <v>56</v>
      </c>
      <c r="AI38" s="119">
        <v>120</v>
      </c>
      <c r="AJ38" s="120">
        <f t="shared" si="25"/>
        <v>0</v>
      </c>
      <c r="AK38" s="195">
        <v>127</v>
      </c>
      <c r="AL38" s="119">
        <f t="shared" si="26"/>
        <v>0</v>
      </c>
      <c r="AM38" s="122"/>
      <c r="AN38" s="116"/>
      <c r="AO38" s="124" t="s">
        <v>57</v>
      </c>
      <c r="AP38" s="194"/>
      <c r="AQ38" s="194"/>
      <c r="AR38" s="125"/>
      <c r="AS38" s="126"/>
      <c r="AT38" s="127"/>
    </row>
    <row r="39" spans="2:46" s="106" customFormat="1" ht="20.100000000000001" customHeight="1" thickBot="1" x14ac:dyDescent="0.4">
      <c r="B39" s="104" t="s">
        <v>88</v>
      </c>
      <c r="C39" s="105">
        <f t="shared" si="5"/>
        <v>30</v>
      </c>
      <c r="D39" s="107">
        <v>4</v>
      </c>
      <c r="E39" s="108"/>
      <c r="F39" s="109"/>
      <c r="G39" s="110" t="s">
        <v>44</v>
      </c>
      <c r="H39" s="111" t="s">
        <v>0</v>
      </c>
      <c r="I39" s="112" t="str">
        <f t="shared" si="27"/>
        <v>B</v>
      </c>
      <c r="J39" s="358"/>
      <c r="K39" s="113" t="s">
        <v>45</v>
      </c>
      <c r="L39" s="114">
        <v>144</v>
      </c>
      <c r="M39" s="114" t="s">
        <v>45</v>
      </c>
      <c r="N39" s="114" t="s">
        <v>45</v>
      </c>
      <c r="O39" s="115">
        <f t="shared" si="28"/>
        <v>144</v>
      </c>
      <c r="P39" s="359" t="s">
        <v>96</v>
      </c>
      <c r="Q39" s="360"/>
      <c r="R39" s="360"/>
      <c r="S39" s="360"/>
      <c r="T39" s="360"/>
      <c r="U39" s="361"/>
      <c r="V39" s="258"/>
      <c r="W39" s="67"/>
      <c r="X39" s="116"/>
      <c r="Z39" s="106">
        <f t="shared" si="29"/>
        <v>144</v>
      </c>
      <c r="AA39" s="106">
        <f t="shared" si="30"/>
        <v>0</v>
      </c>
      <c r="AB39" s="106">
        <f t="shared" si="31"/>
        <v>0</v>
      </c>
      <c r="AC39" s="111" t="str">
        <f t="shared" si="32"/>
        <v>1x10</v>
      </c>
      <c r="AD39" s="117" t="str">
        <f t="shared" si="33"/>
        <v>B</v>
      </c>
      <c r="AE39" s="118"/>
      <c r="AF39" s="119"/>
      <c r="AG39" s="119"/>
      <c r="AH39" s="119" t="s">
        <v>56</v>
      </c>
      <c r="AI39" s="119">
        <v>120</v>
      </c>
      <c r="AJ39" s="120">
        <f t="shared" si="25"/>
        <v>0</v>
      </c>
      <c r="AK39" s="195">
        <v>127</v>
      </c>
      <c r="AL39" s="119">
        <f t="shared" si="26"/>
        <v>0</v>
      </c>
      <c r="AM39" s="122"/>
      <c r="AN39" s="116"/>
      <c r="AO39" s="124" t="s">
        <v>57</v>
      </c>
      <c r="AP39" s="194"/>
      <c r="AQ39" s="194"/>
      <c r="AR39" s="125"/>
      <c r="AS39" s="126"/>
      <c r="AT39" s="127"/>
    </row>
    <row r="40" spans="2:46" s="106" customFormat="1" ht="20.100000000000001" customHeight="1" thickTop="1" x14ac:dyDescent="0.35">
      <c r="B40" s="104" t="s">
        <v>88</v>
      </c>
      <c r="C40" s="105">
        <f t="shared" si="5"/>
        <v>31</v>
      </c>
      <c r="D40" s="107">
        <v>5</v>
      </c>
      <c r="E40" s="108"/>
      <c r="F40" s="109"/>
      <c r="G40" s="110" t="s">
        <v>44</v>
      </c>
      <c r="H40" s="111" t="s">
        <v>0</v>
      </c>
      <c r="I40" s="112" t="str">
        <f t="shared" si="27"/>
        <v>B</v>
      </c>
      <c r="J40" s="356" t="s">
        <v>92</v>
      </c>
      <c r="K40" s="113" t="s">
        <v>45</v>
      </c>
      <c r="L40" s="114" t="s">
        <v>45</v>
      </c>
      <c r="M40" s="114">
        <v>180</v>
      </c>
      <c r="N40" s="114" t="s">
        <v>45</v>
      </c>
      <c r="O40" s="115">
        <f t="shared" si="28"/>
        <v>180</v>
      </c>
      <c r="P40" s="359" t="s">
        <v>98</v>
      </c>
      <c r="Q40" s="360"/>
      <c r="R40" s="360"/>
      <c r="S40" s="360"/>
      <c r="T40" s="360"/>
      <c r="U40" s="361"/>
      <c r="V40" s="258"/>
      <c r="W40" s="67"/>
      <c r="X40" s="116"/>
      <c r="Z40" s="106">
        <f t="shared" si="29"/>
        <v>180</v>
      </c>
      <c r="AA40" s="106">
        <f t="shared" si="30"/>
        <v>0</v>
      </c>
      <c r="AB40" s="106">
        <f t="shared" si="31"/>
        <v>0</v>
      </c>
      <c r="AC40" s="111" t="str">
        <f t="shared" si="32"/>
        <v>1x10</v>
      </c>
      <c r="AD40" s="117" t="str">
        <f t="shared" si="33"/>
        <v>B</v>
      </c>
      <c r="AE40" s="118"/>
      <c r="AF40" s="119"/>
      <c r="AG40" s="119"/>
      <c r="AH40" s="119" t="s">
        <v>58</v>
      </c>
      <c r="AI40" s="119">
        <v>155</v>
      </c>
      <c r="AJ40" s="120" t="str">
        <f>IF(AND(AI10&lt;$AE$11,$AE$11&lt;AI40),AH40,AJ42)</f>
        <v>TMŞ-3x160A</v>
      </c>
      <c r="AK40" s="195">
        <v>162</v>
      </c>
      <c r="AL40" s="119">
        <f>IF(AH40=AJ40,AK40,AL42)</f>
        <v>162</v>
      </c>
      <c r="AM40" s="122"/>
      <c r="AN40" s="116"/>
      <c r="AO40" s="124" t="s">
        <v>59</v>
      </c>
      <c r="AP40" s="125"/>
      <c r="AQ40" s="125"/>
      <c r="AR40" s="125"/>
      <c r="AS40" s="125"/>
      <c r="AT40" s="127"/>
    </row>
    <row r="41" spans="2:46" s="106" customFormat="1" ht="20.100000000000001" customHeight="1" x14ac:dyDescent="0.35">
      <c r="B41" s="104" t="s">
        <v>88</v>
      </c>
      <c r="C41" s="105">
        <f t="shared" si="5"/>
        <v>32</v>
      </c>
      <c r="D41" s="107">
        <v>5</v>
      </c>
      <c r="E41" s="108"/>
      <c r="F41" s="109"/>
      <c r="G41" s="110" t="s">
        <v>44</v>
      </c>
      <c r="H41" s="111" t="s">
        <v>0</v>
      </c>
      <c r="I41" s="112" t="str">
        <f t="shared" ref="I41:I52" si="34">+AD41</f>
        <v>B</v>
      </c>
      <c r="J41" s="357"/>
      <c r="K41" s="113">
        <v>180</v>
      </c>
      <c r="L41" s="114" t="s">
        <v>45</v>
      </c>
      <c r="M41" s="114" t="s">
        <v>45</v>
      </c>
      <c r="N41" s="114" t="s">
        <v>45</v>
      </c>
      <c r="O41" s="115">
        <f t="shared" ref="O41:O52" si="35">SUM(K41:N41)</f>
        <v>180</v>
      </c>
      <c r="P41" s="359" t="s">
        <v>98</v>
      </c>
      <c r="Q41" s="360"/>
      <c r="R41" s="360"/>
      <c r="S41" s="360"/>
      <c r="T41" s="360"/>
      <c r="U41" s="361"/>
      <c r="V41" s="258"/>
      <c r="W41" s="67"/>
      <c r="X41" s="116"/>
      <c r="Z41" s="106">
        <f t="shared" ref="Z41:Z51" si="36">IF(D41&gt;0,O41,0)</f>
        <v>180</v>
      </c>
      <c r="AA41" s="106">
        <f t="shared" ref="AA41:AA51" si="37">IF(E41&gt;0,O41,0)</f>
        <v>0</v>
      </c>
      <c r="AB41" s="106">
        <f t="shared" ref="AB41:AB51" si="38">IF(F41&gt;0,O41,0)</f>
        <v>0</v>
      </c>
      <c r="AC41" s="111" t="str">
        <f t="shared" ref="AC41:AC52" si="39">IF(AND(D41=0,E41=0,F41=0),"",IF(AND(D41&lt;=9,E41=0,F41=0),$Y$1,IF(AND(D41&gt;9,E41=0,F41=0),$Y$2,IF(AND(D41=0,E41&gt;0,F41=0),$Y$3,IF(AND(D41=0,E41=0,F41&gt;0),$Y$4,"")))))</f>
        <v>1x10</v>
      </c>
      <c r="AD41" s="117" t="str">
        <f t="shared" ref="AD41:AD52" si="40">IF(AND(D41&gt;0,E41=0,F41=0),$Z$1,IF(AND(D41=0,E41&gt;0,F41=0),$Z$2,IF(AND(D41=0,E41=0,F41&gt;0),$Z$3,"")))</f>
        <v>B</v>
      </c>
      <c r="AE41" s="118"/>
      <c r="AF41" s="119"/>
      <c r="AG41" s="119"/>
      <c r="AH41" s="119" t="s">
        <v>58</v>
      </c>
      <c r="AI41" s="119">
        <v>155</v>
      </c>
      <c r="AJ41" s="120" t="str">
        <f t="shared" ref="AJ41:AJ49" si="41">IF(AND(AI11&lt;$AE$11,$AE$11&lt;AI41),AH41,AJ43)</f>
        <v>TMŞ-3x160A</v>
      </c>
      <c r="AK41" s="195">
        <v>162</v>
      </c>
      <c r="AL41" s="119">
        <f t="shared" ref="AL41:AL49" si="42">IF(AH41=AJ41,AK41,AL43)</f>
        <v>162</v>
      </c>
      <c r="AM41" s="122"/>
      <c r="AN41" s="116"/>
      <c r="AO41" s="124" t="s">
        <v>59</v>
      </c>
      <c r="AP41" s="125"/>
      <c r="AQ41" s="125"/>
      <c r="AR41" s="125"/>
      <c r="AS41" s="125"/>
      <c r="AT41" s="127"/>
    </row>
    <row r="42" spans="2:46" s="106" customFormat="1" ht="20.100000000000001" customHeight="1" x14ac:dyDescent="0.35">
      <c r="B42" s="104" t="s">
        <v>88</v>
      </c>
      <c r="C42" s="105">
        <f t="shared" si="5"/>
        <v>33</v>
      </c>
      <c r="D42" s="107">
        <v>5</v>
      </c>
      <c r="E42" s="108"/>
      <c r="F42" s="109"/>
      <c r="G42" s="110" t="s">
        <v>44</v>
      </c>
      <c r="H42" s="111" t="s">
        <v>0</v>
      </c>
      <c r="I42" s="112" t="str">
        <f t="shared" si="34"/>
        <v>B</v>
      </c>
      <c r="J42" s="357"/>
      <c r="K42" s="113" t="s">
        <v>45</v>
      </c>
      <c r="L42" s="114">
        <v>180</v>
      </c>
      <c r="M42" s="114" t="s">
        <v>45</v>
      </c>
      <c r="N42" s="114" t="s">
        <v>45</v>
      </c>
      <c r="O42" s="115">
        <f t="shared" si="35"/>
        <v>180</v>
      </c>
      <c r="P42" s="359" t="s">
        <v>98</v>
      </c>
      <c r="Q42" s="360"/>
      <c r="R42" s="360"/>
      <c r="S42" s="360"/>
      <c r="T42" s="360"/>
      <c r="U42" s="361"/>
      <c r="V42" s="258"/>
      <c r="W42" s="67"/>
      <c r="X42" s="116"/>
      <c r="Z42" s="106">
        <f t="shared" si="36"/>
        <v>180</v>
      </c>
      <c r="AA42" s="106">
        <f t="shared" si="37"/>
        <v>0</v>
      </c>
      <c r="AB42" s="106">
        <f t="shared" si="38"/>
        <v>0</v>
      </c>
      <c r="AC42" s="111" t="str">
        <f t="shared" si="39"/>
        <v>1x10</v>
      </c>
      <c r="AD42" s="117" t="str">
        <f t="shared" si="40"/>
        <v>B</v>
      </c>
      <c r="AE42" s="118"/>
      <c r="AF42" s="119"/>
      <c r="AG42" s="119"/>
      <c r="AH42" s="119" t="s">
        <v>58</v>
      </c>
      <c r="AI42" s="119">
        <v>155</v>
      </c>
      <c r="AJ42" s="120" t="str">
        <f t="shared" si="41"/>
        <v>TMŞ-3x160A</v>
      </c>
      <c r="AK42" s="195">
        <v>162</v>
      </c>
      <c r="AL42" s="119">
        <f t="shared" si="42"/>
        <v>162</v>
      </c>
      <c r="AM42" s="122"/>
      <c r="AN42" s="116"/>
      <c r="AO42" s="124" t="s">
        <v>59</v>
      </c>
      <c r="AP42" s="125"/>
      <c r="AQ42" s="125"/>
      <c r="AR42" s="125"/>
      <c r="AS42" s="125"/>
      <c r="AT42" s="127"/>
    </row>
    <row r="43" spans="2:46" s="106" customFormat="1" ht="20.100000000000001" customHeight="1" x14ac:dyDescent="0.35">
      <c r="B43" s="104" t="s">
        <v>88</v>
      </c>
      <c r="C43" s="105">
        <f t="shared" si="5"/>
        <v>34</v>
      </c>
      <c r="D43" s="107">
        <v>5</v>
      </c>
      <c r="E43" s="108"/>
      <c r="F43" s="109"/>
      <c r="G43" s="110" t="s">
        <v>44</v>
      </c>
      <c r="H43" s="111" t="s">
        <v>0</v>
      </c>
      <c r="I43" s="112" t="str">
        <f t="shared" si="34"/>
        <v>B</v>
      </c>
      <c r="J43" s="357"/>
      <c r="K43" s="113" t="s">
        <v>45</v>
      </c>
      <c r="L43" s="114" t="s">
        <v>45</v>
      </c>
      <c r="M43" s="114">
        <v>180</v>
      </c>
      <c r="N43" s="114" t="s">
        <v>45</v>
      </c>
      <c r="O43" s="115">
        <f t="shared" si="35"/>
        <v>180</v>
      </c>
      <c r="P43" s="359" t="s">
        <v>98</v>
      </c>
      <c r="Q43" s="360"/>
      <c r="R43" s="360"/>
      <c r="S43" s="360"/>
      <c r="T43" s="360"/>
      <c r="U43" s="361"/>
      <c r="V43" s="258"/>
      <c r="W43" s="67"/>
      <c r="X43" s="116"/>
      <c r="Z43" s="106">
        <f t="shared" si="36"/>
        <v>180</v>
      </c>
      <c r="AA43" s="106">
        <f t="shared" si="37"/>
        <v>0</v>
      </c>
      <c r="AB43" s="106">
        <f t="shared" si="38"/>
        <v>0</v>
      </c>
      <c r="AC43" s="111" t="str">
        <f t="shared" si="39"/>
        <v>1x10</v>
      </c>
      <c r="AD43" s="117" t="str">
        <f t="shared" si="40"/>
        <v>B</v>
      </c>
      <c r="AE43" s="118"/>
      <c r="AF43" s="119"/>
      <c r="AG43" s="119"/>
      <c r="AH43" s="119" t="s">
        <v>58</v>
      </c>
      <c r="AI43" s="119">
        <v>155</v>
      </c>
      <c r="AJ43" s="120" t="str">
        <f t="shared" si="41"/>
        <v>TMŞ-3x160A</v>
      </c>
      <c r="AK43" s="195">
        <v>162</v>
      </c>
      <c r="AL43" s="119">
        <f t="shared" si="42"/>
        <v>162</v>
      </c>
      <c r="AM43" s="122"/>
      <c r="AN43" s="116"/>
      <c r="AO43" s="124" t="s">
        <v>59</v>
      </c>
      <c r="AP43" s="125"/>
      <c r="AQ43" s="125"/>
      <c r="AR43" s="125"/>
      <c r="AS43" s="125"/>
      <c r="AT43" s="127"/>
    </row>
    <row r="44" spans="2:46" s="106" customFormat="1" ht="20.100000000000001" customHeight="1" x14ac:dyDescent="0.35">
      <c r="B44" s="104" t="s">
        <v>88</v>
      </c>
      <c r="C44" s="105">
        <f t="shared" si="5"/>
        <v>35</v>
      </c>
      <c r="D44" s="107">
        <v>6</v>
      </c>
      <c r="E44" s="108"/>
      <c r="F44" s="109"/>
      <c r="G44" s="110" t="s">
        <v>44</v>
      </c>
      <c r="H44" s="111" t="s">
        <v>0</v>
      </c>
      <c r="I44" s="112" t="str">
        <f t="shared" si="34"/>
        <v>B</v>
      </c>
      <c r="J44" s="357"/>
      <c r="K44" s="113">
        <v>216</v>
      </c>
      <c r="L44" s="114" t="s">
        <v>45</v>
      </c>
      <c r="M44" s="114" t="s">
        <v>45</v>
      </c>
      <c r="N44" s="114" t="s">
        <v>45</v>
      </c>
      <c r="O44" s="115">
        <f t="shared" si="35"/>
        <v>216</v>
      </c>
      <c r="P44" s="359" t="s">
        <v>98</v>
      </c>
      <c r="Q44" s="360"/>
      <c r="R44" s="360"/>
      <c r="S44" s="360"/>
      <c r="T44" s="360"/>
      <c r="U44" s="361"/>
      <c r="V44" s="258"/>
      <c r="W44" s="67"/>
      <c r="X44" s="116"/>
      <c r="Z44" s="106">
        <f t="shared" si="36"/>
        <v>216</v>
      </c>
      <c r="AA44" s="106">
        <f t="shared" si="37"/>
        <v>0</v>
      </c>
      <c r="AB44" s="106">
        <f t="shared" si="38"/>
        <v>0</v>
      </c>
      <c r="AC44" s="111" t="str">
        <f t="shared" si="39"/>
        <v>1x10</v>
      </c>
      <c r="AD44" s="117" t="str">
        <f t="shared" si="40"/>
        <v>B</v>
      </c>
      <c r="AE44" s="118"/>
      <c r="AF44" s="119"/>
      <c r="AG44" s="119"/>
      <c r="AH44" s="119" t="s">
        <v>58</v>
      </c>
      <c r="AI44" s="119">
        <v>155</v>
      </c>
      <c r="AJ44" s="120" t="str">
        <f t="shared" si="41"/>
        <v>TMŞ-3x160A</v>
      </c>
      <c r="AK44" s="195">
        <v>162</v>
      </c>
      <c r="AL44" s="119">
        <f t="shared" si="42"/>
        <v>162</v>
      </c>
      <c r="AM44" s="122"/>
      <c r="AN44" s="116"/>
      <c r="AO44" s="124" t="s">
        <v>59</v>
      </c>
      <c r="AP44" s="125"/>
      <c r="AQ44" s="125"/>
      <c r="AR44" s="125"/>
      <c r="AS44" s="125"/>
      <c r="AT44" s="127"/>
    </row>
    <row r="45" spans="2:46" s="106" customFormat="1" ht="20.100000000000001" customHeight="1" thickBot="1" x14ac:dyDescent="0.4">
      <c r="B45" s="104" t="s">
        <v>88</v>
      </c>
      <c r="C45" s="105">
        <f t="shared" si="5"/>
        <v>36</v>
      </c>
      <c r="D45" s="107">
        <v>6</v>
      </c>
      <c r="E45" s="108"/>
      <c r="F45" s="109"/>
      <c r="G45" s="110" t="s">
        <v>44</v>
      </c>
      <c r="H45" s="111" t="s">
        <v>0</v>
      </c>
      <c r="I45" s="112" t="str">
        <f t="shared" si="34"/>
        <v>B</v>
      </c>
      <c r="J45" s="358"/>
      <c r="K45" s="113" t="s">
        <v>45</v>
      </c>
      <c r="L45" s="114">
        <v>216</v>
      </c>
      <c r="M45" s="114" t="s">
        <v>45</v>
      </c>
      <c r="N45" s="114" t="s">
        <v>45</v>
      </c>
      <c r="O45" s="115">
        <f t="shared" si="35"/>
        <v>216</v>
      </c>
      <c r="P45" s="359" t="s">
        <v>98</v>
      </c>
      <c r="Q45" s="360"/>
      <c r="R45" s="360"/>
      <c r="S45" s="360"/>
      <c r="T45" s="360"/>
      <c r="U45" s="361"/>
      <c r="V45" s="258"/>
      <c r="W45" s="67"/>
      <c r="X45" s="116"/>
      <c r="Z45" s="106">
        <f t="shared" si="36"/>
        <v>216</v>
      </c>
      <c r="AA45" s="106">
        <f t="shared" si="37"/>
        <v>0</v>
      </c>
      <c r="AB45" s="106">
        <f t="shared" si="38"/>
        <v>0</v>
      </c>
      <c r="AC45" s="111" t="str">
        <f t="shared" si="39"/>
        <v>1x10</v>
      </c>
      <c r="AD45" s="117" t="str">
        <f t="shared" si="40"/>
        <v>B</v>
      </c>
      <c r="AE45" s="118"/>
      <c r="AF45" s="119"/>
      <c r="AG45" s="119"/>
      <c r="AH45" s="119" t="s">
        <v>58</v>
      </c>
      <c r="AI45" s="119">
        <v>155</v>
      </c>
      <c r="AJ45" s="120" t="str">
        <f t="shared" si="41"/>
        <v>TMŞ-3x160A</v>
      </c>
      <c r="AK45" s="195">
        <v>162</v>
      </c>
      <c r="AL45" s="119">
        <f t="shared" si="42"/>
        <v>162</v>
      </c>
      <c r="AM45" s="122"/>
      <c r="AN45" s="116"/>
      <c r="AO45" s="124" t="s">
        <v>59</v>
      </c>
      <c r="AP45" s="125"/>
      <c r="AQ45" s="125"/>
      <c r="AR45" s="125"/>
      <c r="AS45" s="125"/>
      <c r="AT45" s="127"/>
    </row>
    <row r="46" spans="2:46" s="106" customFormat="1" ht="20.100000000000001" customHeight="1" thickTop="1" x14ac:dyDescent="0.35">
      <c r="B46" s="104" t="s">
        <v>88</v>
      </c>
      <c r="C46" s="105">
        <f t="shared" si="5"/>
        <v>37</v>
      </c>
      <c r="D46" s="107">
        <v>5</v>
      </c>
      <c r="E46" s="108"/>
      <c r="F46" s="109"/>
      <c r="G46" s="110" t="s">
        <v>44</v>
      </c>
      <c r="H46" s="111" t="s">
        <v>0</v>
      </c>
      <c r="I46" s="112" t="str">
        <f t="shared" si="34"/>
        <v>B</v>
      </c>
      <c r="J46" s="356" t="s">
        <v>92</v>
      </c>
      <c r="K46" s="113" t="s">
        <v>45</v>
      </c>
      <c r="L46" s="114" t="s">
        <v>45</v>
      </c>
      <c r="M46" s="114">
        <v>180</v>
      </c>
      <c r="N46" s="114" t="s">
        <v>45</v>
      </c>
      <c r="O46" s="115">
        <f t="shared" si="35"/>
        <v>180</v>
      </c>
      <c r="P46" s="359" t="s">
        <v>98</v>
      </c>
      <c r="Q46" s="360"/>
      <c r="R46" s="360"/>
      <c r="S46" s="360"/>
      <c r="T46" s="360"/>
      <c r="U46" s="361"/>
      <c r="V46" s="258"/>
      <c r="W46" s="67"/>
      <c r="X46" s="116"/>
      <c r="Z46" s="106">
        <f t="shared" si="36"/>
        <v>180</v>
      </c>
      <c r="AA46" s="106">
        <f t="shared" si="37"/>
        <v>0</v>
      </c>
      <c r="AB46" s="106">
        <f t="shared" si="38"/>
        <v>0</v>
      </c>
      <c r="AC46" s="111" t="str">
        <f t="shared" si="39"/>
        <v>1x10</v>
      </c>
      <c r="AD46" s="117" t="str">
        <f t="shared" si="40"/>
        <v>B</v>
      </c>
      <c r="AE46" s="118"/>
      <c r="AF46" s="119"/>
      <c r="AG46" s="119"/>
      <c r="AH46" s="119" t="s">
        <v>58</v>
      </c>
      <c r="AI46" s="119">
        <v>155</v>
      </c>
      <c r="AJ46" s="120" t="str">
        <f t="shared" si="41"/>
        <v>TMŞ-3x160A</v>
      </c>
      <c r="AK46" s="195">
        <v>162</v>
      </c>
      <c r="AL46" s="119">
        <f t="shared" si="42"/>
        <v>162</v>
      </c>
      <c r="AM46" s="122"/>
      <c r="AN46" s="116"/>
      <c r="AO46" s="124" t="s">
        <v>59</v>
      </c>
      <c r="AP46" s="125"/>
      <c r="AQ46" s="125"/>
      <c r="AR46" s="125"/>
      <c r="AS46" s="125"/>
      <c r="AT46" s="127"/>
    </row>
    <row r="47" spans="2:46" s="106" customFormat="1" ht="20.100000000000001" customHeight="1" x14ac:dyDescent="0.35">
      <c r="B47" s="104" t="s">
        <v>88</v>
      </c>
      <c r="C47" s="105">
        <f t="shared" si="5"/>
        <v>38</v>
      </c>
      <c r="D47" s="107">
        <v>5</v>
      </c>
      <c r="E47" s="108"/>
      <c r="F47" s="109"/>
      <c r="G47" s="110" t="s">
        <v>44</v>
      </c>
      <c r="H47" s="111" t="s">
        <v>0</v>
      </c>
      <c r="I47" s="112" t="str">
        <f t="shared" si="34"/>
        <v>B</v>
      </c>
      <c r="J47" s="357"/>
      <c r="K47" s="113">
        <v>180</v>
      </c>
      <c r="L47" s="114" t="s">
        <v>45</v>
      </c>
      <c r="M47" s="114" t="s">
        <v>45</v>
      </c>
      <c r="N47" s="114" t="s">
        <v>45</v>
      </c>
      <c r="O47" s="115">
        <f t="shared" si="35"/>
        <v>180</v>
      </c>
      <c r="P47" s="359" t="s">
        <v>98</v>
      </c>
      <c r="Q47" s="360"/>
      <c r="R47" s="360"/>
      <c r="S47" s="360"/>
      <c r="T47" s="360"/>
      <c r="U47" s="361"/>
      <c r="V47" s="258"/>
      <c r="W47" s="67"/>
      <c r="X47" s="116"/>
      <c r="Z47" s="106">
        <f t="shared" si="36"/>
        <v>180</v>
      </c>
      <c r="AA47" s="106">
        <f t="shared" si="37"/>
        <v>0</v>
      </c>
      <c r="AB47" s="106">
        <f t="shared" si="38"/>
        <v>0</v>
      </c>
      <c r="AC47" s="111" t="str">
        <f t="shared" si="39"/>
        <v>1x10</v>
      </c>
      <c r="AD47" s="117" t="str">
        <f t="shared" si="40"/>
        <v>B</v>
      </c>
      <c r="AE47" s="118"/>
      <c r="AF47" s="119"/>
      <c r="AG47" s="119"/>
      <c r="AH47" s="119" t="s">
        <v>58</v>
      </c>
      <c r="AI47" s="119">
        <v>155</v>
      </c>
      <c r="AJ47" s="120" t="str">
        <f t="shared" si="41"/>
        <v>TMŞ-3x160A</v>
      </c>
      <c r="AK47" s="195">
        <v>162</v>
      </c>
      <c r="AL47" s="119">
        <f t="shared" si="42"/>
        <v>162</v>
      </c>
      <c r="AM47" s="122"/>
      <c r="AN47" s="116"/>
      <c r="AO47" s="124" t="s">
        <v>59</v>
      </c>
      <c r="AP47" s="125"/>
      <c r="AQ47" s="125"/>
      <c r="AR47" s="125"/>
      <c r="AS47" s="125"/>
      <c r="AT47" s="127"/>
    </row>
    <row r="48" spans="2:46" s="106" customFormat="1" ht="20.100000000000001" customHeight="1" x14ac:dyDescent="0.35">
      <c r="B48" s="104" t="s">
        <v>88</v>
      </c>
      <c r="C48" s="105">
        <f t="shared" si="5"/>
        <v>39</v>
      </c>
      <c r="D48" s="107">
        <v>5</v>
      </c>
      <c r="E48" s="108"/>
      <c r="F48" s="109"/>
      <c r="G48" s="110" t="s">
        <v>44</v>
      </c>
      <c r="H48" s="111" t="s">
        <v>0</v>
      </c>
      <c r="I48" s="112" t="str">
        <f t="shared" si="34"/>
        <v>B</v>
      </c>
      <c r="J48" s="357"/>
      <c r="K48" s="113" t="s">
        <v>45</v>
      </c>
      <c r="L48" s="114">
        <v>180</v>
      </c>
      <c r="M48" s="114" t="s">
        <v>45</v>
      </c>
      <c r="N48" s="114" t="s">
        <v>45</v>
      </c>
      <c r="O48" s="115">
        <f t="shared" si="35"/>
        <v>180</v>
      </c>
      <c r="P48" s="359" t="s">
        <v>98</v>
      </c>
      <c r="Q48" s="360"/>
      <c r="R48" s="360"/>
      <c r="S48" s="360"/>
      <c r="T48" s="360"/>
      <c r="U48" s="361"/>
      <c r="V48" s="258"/>
      <c r="W48" s="67"/>
      <c r="X48" s="116"/>
      <c r="Z48" s="106">
        <f t="shared" si="36"/>
        <v>180</v>
      </c>
      <c r="AA48" s="106">
        <f t="shared" si="37"/>
        <v>0</v>
      </c>
      <c r="AB48" s="106">
        <f t="shared" si="38"/>
        <v>0</v>
      </c>
      <c r="AC48" s="111" t="str">
        <f t="shared" si="39"/>
        <v>1x10</v>
      </c>
      <c r="AD48" s="117" t="str">
        <f t="shared" si="40"/>
        <v>B</v>
      </c>
      <c r="AE48" s="118"/>
      <c r="AF48" s="119"/>
      <c r="AG48" s="119"/>
      <c r="AH48" s="119" t="s">
        <v>58</v>
      </c>
      <c r="AI48" s="119">
        <v>155</v>
      </c>
      <c r="AJ48" s="120" t="e">
        <f t="shared" si="41"/>
        <v>#REF!</v>
      </c>
      <c r="AK48" s="195">
        <v>162</v>
      </c>
      <c r="AL48" s="119" t="e">
        <f t="shared" si="42"/>
        <v>#REF!</v>
      </c>
      <c r="AM48" s="122"/>
      <c r="AN48" s="116"/>
      <c r="AO48" s="124" t="s">
        <v>59</v>
      </c>
      <c r="AP48" s="125"/>
      <c r="AQ48" s="125"/>
      <c r="AR48" s="125"/>
      <c r="AS48" s="125"/>
      <c r="AT48" s="127"/>
    </row>
    <row r="49" spans="2:46" s="106" customFormat="1" ht="20.100000000000001" customHeight="1" x14ac:dyDescent="0.35">
      <c r="B49" s="104" t="s">
        <v>88</v>
      </c>
      <c r="C49" s="105">
        <f t="shared" si="5"/>
        <v>40</v>
      </c>
      <c r="D49" s="107">
        <v>5</v>
      </c>
      <c r="E49" s="108"/>
      <c r="F49" s="109"/>
      <c r="G49" s="110" t="s">
        <v>44</v>
      </c>
      <c r="H49" s="111" t="s">
        <v>0</v>
      </c>
      <c r="I49" s="112" t="str">
        <f t="shared" si="34"/>
        <v>B</v>
      </c>
      <c r="J49" s="357"/>
      <c r="K49" s="113" t="s">
        <v>45</v>
      </c>
      <c r="L49" s="114" t="s">
        <v>45</v>
      </c>
      <c r="M49" s="114">
        <v>180</v>
      </c>
      <c r="N49" s="114" t="s">
        <v>45</v>
      </c>
      <c r="O49" s="115">
        <f t="shared" si="35"/>
        <v>180</v>
      </c>
      <c r="P49" s="359" t="s">
        <v>98</v>
      </c>
      <c r="Q49" s="360"/>
      <c r="R49" s="360"/>
      <c r="S49" s="360"/>
      <c r="T49" s="360"/>
      <c r="U49" s="361"/>
      <c r="V49" s="258"/>
      <c r="W49" s="67"/>
      <c r="X49" s="116"/>
      <c r="Z49" s="106">
        <f t="shared" si="36"/>
        <v>180</v>
      </c>
      <c r="AA49" s="106">
        <f t="shared" si="37"/>
        <v>0</v>
      </c>
      <c r="AB49" s="106">
        <f t="shared" si="38"/>
        <v>0</v>
      </c>
      <c r="AC49" s="111" t="str">
        <f t="shared" si="39"/>
        <v>1x10</v>
      </c>
      <c r="AD49" s="117" t="str">
        <f t="shared" si="40"/>
        <v>B</v>
      </c>
      <c r="AE49" s="118"/>
      <c r="AF49" s="119"/>
      <c r="AG49" s="119"/>
      <c r="AH49" s="119" t="s">
        <v>58</v>
      </c>
      <c r="AI49" s="119">
        <v>155</v>
      </c>
      <c r="AJ49" s="120" t="e">
        <f t="shared" si="41"/>
        <v>#REF!</v>
      </c>
      <c r="AK49" s="195">
        <v>162</v>
      </c>
      <c r="AL49" s="119" t="e">
        <f t="shared" si="42"/>
        <v>#REF!</v>
      </c>
      <c r="AM49" s="122"/>
      <c r="AN49" s="116"/>
      <c r="AO49" s="124" t="s">
        <v>59</v>
      </c>
      <c r="AP49" s="125"/>
      <c r="AQ49" s="125"/>
      <c r="AR49" s="125"/>
      <c r="AS49" s="125"/>
      <c r="AT49" s="127"/>
    </row>
    <row r="50" spans="2:46" s="106" customFormat="1" ht="20.100000000000001" customHeight="1" x14ac:dyDescent="0.35">
      <c r="B50" s="104" t="s">
        <v>89</v>
      </c>
      <c r="C50" s="105">
        <v>1</v>
      </c>
      <c r="D50" s="107">
        <v>8</v>
      </c>
      <c r="E50" s="108"/>
      <c r="F50" s="109"/>
      <c r="G50" s="110" t="s">
        <v>44</v>
      </c>
      <c r="H50" s="111" t="s">
        <v>0</v>
      </c>
      <c r="I50" s="112" t="str">
        <f t="shared" si="34"/>
        <v>B</v>
      </c>
      <c r="J50" s="357"/>
      <c r="K50" s="113">
        <v>80</v>
      </c>
      <c r="L50" s="114" t="s">
        <v>45</v>
      </c>
      <c r="M50" s="114" t="s">
        <v>45</v>
      </c>
      <c r="N50" s="114" t="s">
        <v>45</v>
      </c>
      <c r="O50" s="115">
        <f t="shared" si="35"/>
        <v>80</v>
      </c>
      <c r="P50" s="362" t="s">
        <v>106</v>
      </c>
      <c r="Q50" s="362"/>
      <c r="R50" s="362"/>
      <c r="S50" s="362"/>
      <c r="T50" s="362"/>
      <c r="U50" s="363"/>
      <c r="V50" s="258"/>
      <c r="W50" s="67"/>
      <c r="X50" s="116"/>
      <c r="Z50" s="106">
        <f t="shared" si="36"/>
        <v>80</v>
      </c>
      <c r="AA50" s="106">
        <f t="shared" si="37"/>
        <v>0</v>
      </c>
      <c r="AB50" s="106">
        <f t="shared" si="38"/>
        <v>0</v>
      </c>
      <c r="AC50" s="111" t="str">
        <f t="shared" si="39"/>
        <v>1x10</v>
      </c>
      <c r="AD50" s="117" t="str">
        <f t="shared" si="40"/>
        <v>B</v>
      </c>
      <c r="AE50" s="118"/>
      <c r="AF50" s="119"/>
      <c r="AG50" s="119"/>
      <c r="AH50" s="119" t="s">
        <v>58</v>
      </c>
      <c r="AI50" s="119">
        <v>155</v>
      </c>
      <c r="AJ50" s="120" t="e">
        <f>IF(AND(AI20&lt;$AE$11,$AE$11&lt;AI50),AH50,AJ58)</f>
        <v>#REF!</v>
      </c>
      <c r="AK50" s="195">
        <v>162</v>
      </c>
      <c r="AL50" s="119" t="e">
        <f>IF(AH50=AJ50,AK50,AL58)</f>
        <v>#REF!</v>
      </c>
      <c r="AM50" s="122"/>
      <c r="AN50" s="116"/>
      <c r="AO50" s="124" t="s">
        <v>59</v>
      </c>
      <c r="AP50" s="125"/>
      <c r="AQ50" s="125"/>
      <c r="AR50" s="125"/>
      <c r="AS50" s="125"/>
      <c r="AT50" s="127"/>
    </row>
    <row r="51" spans="2:46" s="106" customFormat="1" ht="20.100000000000001" customHeight="1" thickBot="1" x14ac:dyDescent="0.4">
      <c r="B51" s="104" t="s">
        <v>89</v>
      </c>
      <c r="C51" s="105">
        <v>2</v>
      </c>
      <c r="D51" s="107">
        <v>6</v>
      </c>
      <c r="E51" s="108"/>
      <c r="F51" s="109"/>
      <c r="G51" s="110" t="s">
        <v>44</v>
      </c>
      <c r="H51" s="111" t="s">
        <v>0</v>
      </c>
      <c r="I51" s="112" t="str">
        <f t="shared" si="34"/>
        <v>B</v>
      </c>
      <c r="J51" s="357"/>
      <c r="K51" s="113" t="s">
        <v>45</v>
      </c>
      <c r="L51" s="114">
        <v>60</v>
      </c>
      <c r="M51" s="114" t="s">
        <v>45</v>
      </c>
      <c r="N51" s="114" t="s">
        <v>45</v>
      </c>
      <c r="O51" s="115">
        <f t="shared" si="35"/>
        <v>60</v>
      </c>
      <c r="P51" s="362" t="s">
        <v>106</v>
      </c>
      <c r="Q51" s="362"/>
      <c r="R51" s="362"/>
      <c r="S51" s="362"/>
      <c r="T51" s="362"/>
      <c r="U51" s="363"/>
      <c r="V51" s="258"/>
      <c r="W51" s="67"/>
      <c r="X51" s="116"/>
      <c r="Z51" s="106">
        <f t="shared" si="36"/>
        <v>60</v>
      </c>
      <c r="AA51" s="106">
        <f t="shared" si="37"/>
        <v>0</v>
      </c>
      <c r="AB51" s="106">
        <f t="shared" si="38"/>
        <v>0</v>
      </c>
      <c r="AC51" s="111" t="str">
        <f t="shared" si="39"/>
        <v>1x10</v>
      </c>
      <c r="AD51" s="117" t="str">
        <f t="shared" si="40"/>
        <v>B</v>
      </c>
      <c r="AE51" s="118"/>
      <c r="AF51" s="119"/>
      <c r="AG51" s="119"/>
      <c r="AH51" s="119" t="s">
        <v>58</v>
      </c>
      <c r="AI51" s="119">
        <v>155</v>
      </c>
      <c r="AJ51" s="120" t="e">
        <f>IF(AND(AI21&lt;$AE$11,$AE$11&lt;AI51),AH51,AJ60)</f>
        <v>#REF!</v>
      </c>
      <c r="AK51" s="195">
        <v>162</v>
      </c>
      <c r="AL51" s="119" t="e">
        <f>IF(AH51=AJ51,AK51,AL60)</f>
        <v>#REF!</v>
      </c>
      <c r="AM51" s="122"/>
      <c r="AN51" s="116"/>
      <c r="AO51" s="124" t="s">
        <v>59</v>
      </c>
      <c r="AP51" s="125"/>
      <c r="AQ51" s="125"/>
      <c r="AR51" s="125"/>
      <c r="AS51" s="125"/>
      <c r="AT51" s="127"/>
    </row>
    <row r="52" spans="2:46" s="211" customFormat="1" ht="20.100000000000001" customHeight="1" x14ac:dyDescent="0.35">
      <c r="B52" s="196" t="s">
        <v>104</v>
      </c>
      <c r="C52" s="197">
        <v>1</v>
      </c>
      <c r="D52" s="198">
        <v>8</v>
      </c>
      <c r="E52" s="199"/>
      <c r="F52" s="200"/>
      <c r="G52" s="201" t="s">
        <v>44</v>
      </c>
      <c r="H52" s="202" t="s">
        <v>108</v>
      </c>
      <c r="I52" s="203" t="str">
        <f t="shared" si="34"/>
        <v>B</v>
      </c>
      <c r="J52" s="353" t="s">
        <v>92</v>
      </c>
      <c r="K52" s="204" t="s">
        <v>45</v>
      </c>
      <c r="L52" s="205" t="s">
        <v>45</v>
      </c>
      <c r="M52" s="205" t="s">
        <v>45</v>
      </c>
      <c r="N52" s="205" t="s">
        <v>45</v>
      </c>
      <c r="O52" s="206">
        <f t="shared" si="35"/>
        <v>0</v>
      </c>
      <c r="P52" s="207" t="s">
        <v>107</v>
      </c>
      <c r="Q52" s="207"/>
      <c r="R52" s="207"/>
      <c r="S52" s="207"/>
      <c r="T52" s="207"/>
      <c r="U52" s="208"/>
      <c r="V52" s="258"/>
      <c r="W52" s="209"/>
      <c r="X52" s="210"/>
      <c r="AC52" s="202" t="str">
        <f t="shared" si="39"/>
        <v>1x10</v>
      </c>
      <c r="AD52" s="212" t="str">
        <f t="shared" si="40"/>
        <v>B</v>
      </c>
      <c r="AE52" s="213"/>
      <c r="AF52" s="214"/>
      <c r="AG52" s="214"/>
      <c r="AH52" s="214"/>
      <c r="AI52" s="214"/>
      <c r="AJ52" s="214"/>
      <c r="AK52" s="215"/>
      <c r="AL52" s="214"/>
      <c r="AM52" s="216"/>
      <c r="AN52" s="210"/>
      <c r="AO52" s="217"/>
      <c r="AP52" s="218"/>
      <c r="AQ52" s="218"/>
      <c r="AR52" s="218"/>
      <c r="AS52" s="218"/>
      <c r="AT52" s="219"/>
    </row>
    <row r="53" spans="2:46" s="211" customFormat="1" ht="20.100000000000001" customHeight="1" x14ac:dyDescent="0.35">
      <c r="B53" s="196" t="s">
        <v>104</v>
      </c>
      <c r="C53" s="197">
        <v>2</v>
      </c>
      <c r="D53" s="198">
        <v>4</v>
      </c>
      <c r="E53" s="199"/>
      <c r="F53" s="200"/>
      <c r="G53" s="201" t="s">
        <v>44</v>
      </c>
      <c r="H53" s="202" t="s">
        <v>0</v>
      </c>
      <c r="I53" s="203" t="str">
        <f t="shared" ref="I53:I58" si="43">+AD53</f>
        <v>B</v>
      </c>
      <c r="J53" s="354"/>
      <c r="K53" s="204" t="s">
        <v>45</v>
      </c>
      <c r="L53" s="205" t="s">
        <v>45</v>
      </c>
      <c r="M53" s="205" t="s">
        <v>45</v>
      </c>
      <c r="N53" s="205" t="s">
        <v>45</v>
      </c>
      <c r="O53" s="206">
        <f t="shared" ref="O53:O58" si="44">SUM(K53:N53)</f>
        <v>0</v>
      </c>
      <c r="P53" s="207" t="s">
        <v>107</v>
      </c>
      <c r="Q53" s="207"/>
      <c r="R53" s="207"/>
      <c r="S53" s="207"/>
      <c r="T53" s="207"/>
      <c r="U53" s="208"/>
      <c r="V53" s="258"/>
      <c r="W53" s="209"/>
      <c r="X53" s="210"/>
      <c r="Z53" s="211">
        <f t="shared" ref="Z53:Z58" si="45">IF(D53&gt;0,O53,0)</f>
        <v>0</v>
      </c>
      <c r="AA53" s="211">
        <f t="shared" ref="AA53:AA58" si="46">IF(E53&gt;0,O53,0)</f>
        <v>0</v>
      </c>
      <c r="AB53" s="211">
        <f t="shared" ref="AB53:AB58" si="47">IF(F53&gt;0,O53,0)</f>
        <v>0</v>
      </c>
      <c r="AC53" s="202" t="str">
        <f t="shared" ref="AC53:AC58" si="48">IF(AND(D53=0,E53=0,F53=0),"",IF(AND(D53&lt;=9,E53=0,F53=0),$Y$1,IF(AND(D53&gt;9,E53=0,F53=0),$Y$2,IF(AND(D53=0,E53&gt;0,F53=0),$Y$3,IF(AND(D53=0,E53=0,F53&gt;0),$Y$4,"")))))</f>
        <v>1x10</v>
      </c>
      <c r="AD53" s="212" t="str">
        <f t="shared" ref="AD53:AD58" si="49">IF(AND(D53&gt;0,E53=0,F53=0),$Z$1,IF(AND(D53=0,E53&gt;0,F53=0),$Z$2,IF(AND(D53=0,E53=0,F53&gt;0),$Z$3,"")))</f>
        <v>B</v>
      </c>
      <c r="AE53" s="213"/>
      <c r="AF53" s="214"/>
      <c r="AG53" s="214"/>
      <c r="AH53" s="214" t="s">
        <v>58</v>
      </c>
      <c r="AI53" s="214">
        <v>155</v>
      </c>
      <c r="AJ53" s="214" t="e">
        <f>IF(AND(AI23&lt;$AE$11,$AE$11&lt;AI53),AH53,#REF!)</f>
        <v>#REF!</v>
      </c>
      <c r="AK53" s="215">
        <v>162</v>
      </c>
      <c r="AL53" s="214" t="e">
        <f>IF(AH53=AJ53,AK53,#REF!)</f>
        <v>#REF!</v>
      </c>
      <c r="AM53" s="216"/>
      <c r="AN53" s="210"/>
      <c r="AO53" s="217" t="s">
        <v>59</v>
      </c>
      <c r="AP53" s="218"/>
      <c r="AQ53" s="218"/>
      <c r="AR53" s="218"/>
      <c r="AS53" s="218"/>
      <c r="AT53" s="219"/>
    </row>
    <row r="54" spans="2:46" s="211" customFormat="1" ht="20.100000000000001" customHeight="1" x14ac:dyDescent="0.35">
      <c r="B54" s="196" t="s">
        <v>104</v>
      </c>
      <c r="C54" s="197">
        <v>3</v>
      </c>
      <c r="D54" s="198">
        <v>8</v>
      </c>
      <c r="E54" s="199"/>
      <c r="F54" s="200"/>
      <c r="G54" s="201" t="s">
        <v>44</v>
      </c>
      <c r="H54" s="202" t="s">
        <v>0</v>
      </c>
      <c r="I54" s="203" t="str">
        <f t="shared" si="43"/>
        <v>B</v>
      </c>
      <c r="J54" s="354"/>
      <c r="K54" s="204" t="s">
        <v>45</v>
      </c>
      <c r="L54" s="205" t="s">
        <v>45</v>
      </c>
      <c r="M54" s="205" t="s">
        <v>45</v>
      </c>
      <c r="N54" s="205" t="s">
        <v>45</v>
      </c>
      <c r="O54" s="206">
        <f t="shared" si="44"/>
        <v>0</v>
      </c>
      <c r="P54" s="207" t="s">
        <v>107</v>
      </c>
      <c r="Q54" s="207"/>
      <c r="R54" s="207"/>
      <c r="S54" s="207"/>
      <c r="T54" s="207"/>
      <c r="U54" s="208"/>
      <c r="V54" s="258"/>
      <c r="W54" s="209"/>
      <c r="X54" s="210"/>
      <c r="Z54" s="211">
        <f t="shared" si="45"/>
        <v>0</v>
      </c>
      <c r="AA54" s="211">
        <f t="shared" si="46"/>
        <v>0</v>
      </c>
      <c r="AB54" s="211">
        <f t="shared" si="47"/>
        <v>0</v>
      </c>
      <c r="AC54" s="202" t="str">
        <f t="shared" si="48"/>
        <v>1x10</v>
      </c>
      <c r="AD54" s="212" t="str">
        <f t="shared" si="49"/>
        <v>B</v>
      </c>
      <c r="AE54" s="213"/>
      <c r="AF54" s="214"/>
      <c r="AG54" s="214"/>
      <c r="AH54" s="214" t="s">
        <v>58</v>
      </c>
      <c r="AI54" s="214">
        <v>155</v>
      </c>
      <c r="AJ54" s="214" t="e">
        <f>IF(AND(AI24&lt;$AE$11,$AE$11&lt;AI54),AH54,#REF!)</f>
        <v>#REF!</v>
      </c>
      <c r="AK54" s="215">
        <v>162</v>
      </c>
      <c r="AL54" s="214" t="e">
        <f>IF(AH54=AJ54,AK54,#REF!)</f>
        <v>#REF!</v>
      </c>
      <c r="AM54" s="216"/>
      <c r="AN54" s="210"/>
      <c r="AO54" s="217" t="s">
        <v>59</v>
      </c>
      <c r="AP54" s="218"/>
      <c r="AQ54" s="218"/>
      <c r="AR54" s="218"/>
      <c r="AS54" s="218"/>
      <c r="AT54" s="219"/>
    </row>
    <row r="55" spans="2:46" s="211" customFormat="1" ht="20.100000000000001" customHeight="1" x14ac:dyDescent="0.35">
      <c r="B55" s="196" t="s">
        <v>104</v>
      </c>
      <c r="C55" s="197">
        <v>4</v>
      </c>
      <c r="D55" s="198">
        <v>10</v>
      </c>
      <c r="E55" s="199"/>
      <c r="F55" s="200"/>
      <c r="G55" s="201" t="s">
        <v>44</v>
      </c>
      <c r="H55" s="202" t="s">
        <v>0</v>
      </c>
      <c r="I55" s="203" t="str">
        <f t="shared" si="43"/>
        <v>B</v>
      </c>
      <c r="J55" s="354"/>
      <c r="K55" s="204" t="s">
        <v>45</v>
      </c>
      <c r="L55" s="205" t="s">
        <v>45</v>
      </c>
      <c r="M55" s="205" t="s">
        <v>45</v>
      </c>
      <c r="N55" s="205" t="s">
        <v>45</v>
      </c>
      <c r="O55" s="206">
        <f t="shared" si="44"/>
        <v>0</v>
      </c>
      <c r="P55" s="207" t="s">
        <v>107</v>
      </c>
      <c r="Q55" s="207"/>
      <c r="R55" s="207"/>
      <c r="S55" s="207"/>
      <c r="T55" s="207"/>
      <c r="U55" s="208"/>
      <c r="V55" s="258"/>
      <c r="W55" s="209"/>
      <c r="X55" s="210"/>
      <c r="Z55" s="211">
        <f t="shared" si="45"/>
        <v>0</v>
      </c>
      <c r="AA55" s="211">
        <f t="shared" si="46"/>
        <v>0</v>
      </c>
      <c r="AB55" s="211">
        <f t="shared" si="47"/>
        <v>0</v>
      </c>
      <c r="AC55" s="202" t="str">
        <f t="shared" si="48"/>
        <v>3x10</v>
      </c>
      <c r="AD55" s="212" t="str">
        <f t="shared" si="49"/>
        <v>B</v>
      </c>
      <c r="AE55" s="213"/>
      <c r="AF55" s="214"/>
      <c r="AG55" s="214"/>
      <c r="AH55" s="214" t="s">
        <v>58</v>
      </c>
      <c r="AI55" s="214">
        <v>155</v>
      </c>
      <c r="AJ55" s="214" t="e">
        <f>IF(AND(AI25&lt;$AE$11,$AE$11&lt;AI55),AH55,#REF!)</f>
        <v>#REF!</v>
      </c>
      <c r="AK55" s="215">
        <v>162</v>
      </c>
      <c r="AL55" s="214" t="e">
        <f>IF(AH55=AJ55,AK55,#REF!)</f>
        <v>#REF!</v>
      </c>
      <c r="AM55" s="216"/>
      <c r="AN55" s="210"/>
      <c r="AO55" s="217" t="s">
        <v>59</v>
      </c>
      <c r="AP55" s="218"/>
      <c r="AQ55" s="218"/>
      <c r="AR55" s="218"/>
      <c r="AS55" s="218"/>
      <c r="AT55" s="219"/>
    </row>
    <row r="56" spans="2:46" s="211" customFormat="1" ht="20.100000000000001" customHeight="1" x14ac:dyDescent="0.35">
      <c r="B56" s="196" t="s">
        <v>104</v>
      </c>
      <c r="C56" s="197">
        <v>5</v>
      </c>
      <c r="D56" s="198">
        <v>11</v>
      </c>
      <c r="E56" s="199"/>
      <c r="F56" s="200"/>
      <c r="G56" s="201" t="s">
        <v>44</v>
      </c>
      <c r="H56" s="202" t="s">
        <v>0</v>
      </c>
      <c r="I56" s="203" t="str">
        <f t="shared" si="43"/>
        <v>B</v>
      </c>
      <c r="J56" s="354"/>
      <c r="K56" s="204" t="s">
        <v>45</v>
      </c>
      <c r="L56" s="205" t="s">
        <v>45</v>
      </c>
      <c r="M56" s="205" t="s">
        <v>45</v>
      </c>
      <c r="N56" s="205" t="s">
        <v>45</v>
      </c>
      <c r="O56" s="206">
        <f t="shared" si="44"/>
        <v>0</v>
      </c>
      <c r="P56" s="207" t="s">
        <v>107</v>
      </c>
      <c r="Q56" s="207"/>
      <c r="R56" s="207"/>
      <c r="S56" s="207"/>
      <c r="T56" s="207"/>
      <c r="U56" s="208"/>
      <c r="V56" s="258"/>
      <c r="W56" s="209"/>
      <c r="X56" s="210"/>
      <c r="Z56" s="211">
        <f t="shared" si="45"/>
        <v>0</v>
      </c>
      <c r="AA56" s="211">
        <f t="shared" si="46"/>
        <v>0</v>
      </c>
      <c r="AB56" s="211">
        <f t="shared" si="47"/>
        <v>0</v>
      </c>
      <c r="AC56" s="202" t="str">
        <f t="shared" si="48"/>
        <v>3x10</v>
      </c>
      <c r="AD56" s="212" t="str">
        <f t="shared" si="49"/>
        <v>B</v>
      </c>
      <c r="AE56" s="213"/>
      <c r="AF56" s="214"/>
      <c r="AG56" s="214"/>
      <c r="AH56" s="214" t="s">
        <v>58</v>
      </c>
      <c r="AI56" s="214">
        <v>155</v>
      </c>
      <c r="AJ56" s="214" t="e">
        <f>IF(AND(AI26&lt;$AE$11,$AE$11&lt;AI56),AH56,#REF!)</f>
        <v>#REF!</v>
      </c>
      <c r="AK56" s="215">
        <v>162</v>
      </c>
      <c r="AL56" s="214" t="e">
        <f>IF(AH56=AJ56,AK56,#REF!)</f>
        <v>#REF!</v>
      </c>
      <c r="AM56" s="216"/>
      <c r="AN56" s="210"/>
      <c r="AO56" s="217" t="s">
        <v>59</v>
      </c>
      <c r="AP56" s="218"/>
      <c r="AQ56" s="218"/>
      <c r="AR56" s="218"/>
      <c r="AS56" s="218"/>
      <c r="AT56" s="219"/>
    </row>
    <row r="57" spans="2:46" s="211" customFormat="1" ht="20.100000000000001" customHeight="1" x14ac:dyDescent="0.35">
      <c r="B57" s="196" t="s">
        <v>104</v>
      </c>
      <c r="C57" s="197">
        <v>6</v>
      </c>
      <c r="D57" s="198">
        <v>8</v>
      </c>
      <c r="E57" s="199"/>
      <c r="F57" s="200"/>
      <c r="G57" s="201" t="s">
        <v>44</v>
      </c>
      <c r="H57" s="202" t="s">
        <v>0</v>
      </c>
      <c r="I57" s="203" t="str">
        <f t="shared" si="43"/>
        <v>B</v>
      </c>
      <c r="J57" s="354"/>
      <c r="K57" s="204" t="s">
        <v>45</v>
      </c>
      <c r="L57" s="205" t="s">
        <v>45</v>
      </c>
      <c r="M57" s="205" t="s">
        <v>45</v>
      </c>
      <c r="N57" s="205" t="s">
        <v>45</v>
      </c>
      <c r="O57" s="206">
        <f t="shared" si="44"/>
        <v>0</v>
      </c>
      <c r="P57" s="207" t="s">
        <v>107</v>
      </c>
      <c r="Q57" s="207"/>
      <c r="R57" s="207"/>
      <c r="S57" s="207"/>
      <c r="T57" s="207"/>
      <c r="U57" s="208"/>
      <c r="V57" s="258"/>
      <c r="W57" s="209"/>
      <c r="X57" s="210"/>
      <c r="Z57" s="211">
        <f t="shared" si="45"/>
        <v>0</v>
      </c>
      <c r="AA57" s="211">
        <f t="shared" si="46"/>
        <v>0</v>
      </c>
      <c r="AB57" s="211">
        <f t="shared" si="47"/>
        <v>0</v>
      </c>
      <c r="AC57" s="202" t="str">
        <f t="shared" si="48"/>
        <v>1x10</v>
      </c>
      <c r="AD57" s="212" t="str">
        <f t="shared" si="49"/>
        <v>B</v>
      </c>
      <c r="AE57" s="213"/>
      <c r="AF57" s="214"/>
      <c r="AG57" s="214"/>
      <c r="AH57" s="214" t="s">
        <v>58</v>
      </c>
      <c r="AI57" s="214">
        <v>155</v>
      </c>
      <c r="AJ57" s="214" t="e">
        <f>IF(AND(AI27&lt;$AE$11,$AE$11&lt;AI57),AH57,#REF!)</f>
        <v>#REF!</v>
      </c>
      <c r="AK57" s="215">
        <v>162</v>
      </c>
      <c r="AL57" s="214" t="e">
        <f>IF(AH57=AJ57,AK57,#REF!)</f>
        <v>#REF!</v>
      </c>
      <c r="AM57" s="216"/>
      <c r="AN57" s="210"/>
      <c r="AO57" s="217" t="s">
        <v>59</v>
      </c>
      <c r="AP57" s="218"/>
      <c r="AQ57" s="218"/>
      <c r="AR57" s="218"/>
      <c r="AS57" s="218"/>
      <c r="AT57" s="219"/>
    </row>
    <row r="58" spans="2:46" s="106" customFormat="1" ht="20.100000000000001" customHeight="1" x14ac:dyDescent="0.35">
      <c r="B58" s="104" t="s">
        <v>90</v>
      </c>
      <c r="C58" s="105">
        <v>1</v>
      </c>
      <c r="D58" s="107"/>
      <c r="E58" s="108"/>
      <c r="F58" s="109"/>
      <c r="G58" s="110" t="s">
        <v>44</v>
      </c>
      <c r="H58" s="111" t="s">
        <v>0</v>
      </c>
      <c r="I58" s="112" t="str">
        <f t="shared" si="43"/>
        <v/>
      </c>
      <c r="J58" s="354"/>
      <c r="K58" s="123" t="s">
        <v>45</v>
      </c>
      <c r="L58" s="114" t="s">
        <v>45</v>
      </c>
      <c r="M58" s="114" t="s">
        <v>45</v>
      </c>
      <c r="N58" s="114" t="s">
        <v>45</v>
      </c>
      <c r="O58" s="115">
        <f t="shared" si="44"/>
        <v>0</v>
      </c>
      <c r="P58" s="362" t="s">
        <v>91</v>
      </c>
      <c r="Q58" s="362"/>
      <c r="R58" s="362"/>
      <c r="S58" s="362"/>
      <c r="T58" s="362"/>
      <c r="U58" s="363"/>
      <c r="V58" s="258"/>
      <c r="W58" s="67"/>
      <c r="X58" s="116"/>
      <c r="Z58" s="106">
        <f t="shared" si="45"/>
        <v>0</v>
      </c>
      <c r="AA58" s="106">
        <f t="shared" si="46"/>
        <v>0</v>
      </c>
      <c r="AB58" s="106">
        <f t="shared" si="47"/>
        <v>0</v>
      </c>
      <c r="AC58" s="111" t="str">
        <f t="shared" si="48"/>
        <v/>
      </c>
      <c r="AD58" s="117" t="str">
        <f t="shared" si="49"/>
        <v/>
      </c>
      <c r="AE58" s="118"/>
      <c r="AF58" s="119"/>
      <c r="AG58" s="119"/>
      <c r="AH58" s="119" t="s">
        <v>58</v>
      </c>
      <c r="AI58" s="119">
        <v>155</v>
      </c>
      <c r="AJ58" s="120" t="e">
        <f>IF(AND(AI28&lt;$AE$11,$AE$11&lt;AI58),AH58,#REF!)</f>
        <v>#REF!</v>
      </c>
      <c r="AK58" s="195">
        <v>162</v>
      </c>
      <c r="AL58" s="119" t="e">
        <f>IF(AH58=AJ58,AK58,#REF!)</f>
        <v>#REF!</v>
      </c>
      <c r="AM58" s="122"/>
      <c r="AN58" s="116"/>
      <c r="AO58" s="124" t="s">
        <v>59</v>
      </c>
      <c r="AP58" s="125"/>
      <c r="AQ58" s="125"/>
      <c r="AR58" s="125"/>
      <c r="AS58" s="125"/>
      <c r="AT58" s="127"/>
    </row>
    <row r="59" spans="2:46" s="106" customFormat="1" ht="20.100000000000001" customHeight="1" thickBot="1" x14ac:dyDescent="0.4">
      <c r="B59" s="104" t="s">
        <v>90</v>
      </c>
      <c r="C59" s="105">
        <v>2</v>
      </c>
      <c r="D59" s="107"/>
      <c r="E59" s="108"/>
      <c r="F59" s="109"/>
      <c r="G59" s="110" t="s">
        <v>44</v>
      </c>
      <c r="H59" s="111" t="s">
        <v>0</v>
      </c>
      <c r="I59" s="112" t="str">
        <f t="shared" ref="I59" si="50">+AD59</f>
        <v/>
      </c>
      <c r="J59" s="355"/>
      <c r="K59" s="123" t="s">
        <v>45</v>
      </c>
      <c r="L59" s="114" t="s">
        <v>45</v>
      </c>
      <c r="M59" s="114" t="s">
        <v>45</v>
      </c>
      <c r="N59" s="114" t="s">
        <v>45</v>
      </c>
      <c r="O59" s="115">
        <f t="shared" ref="O59" si="51">SUM(K59:N59)</f>
        <v>0</v>
      </c>
      <c r="P59" s="362" t="s">
        <v>91</v>
      </c>
      <c r="Q59" s="362"/>
      <c r="R59" s="362"/>
      <c r="S59" s="362"/>
      <c r="T59" s="362"/>
      <c r="U59" s="363"/>
      <c r="V59" s="258"/>
      <c r="W59" s="67"/>
      <c r="X59" s="116"/>
      <c r="Z59" s="106">
        <f t="shared" ref="Z59" si="52">IF(D59&gt;0,O59,0)</f>
        <v>0</v>
      </c>
      <c r="AA59" s="106">
        <f t="shared" ref="AA59" si="53">IF(E59&gt;0,O59,0)</f>
        <v>0</v>
      </c>
      <c r="AB59" s="106">
        <f t="shared" ref="AB59" si="54">IF(F59&gt;0,O59,0)</f>
        <v>0</v>
      </c>
      <c r="AC59" s="111" t="str">
        <f t="shared" ref="AC59" si="55">IF(AND(D59=0,E59=0,F59=0),"",IF(AND(D59&lt;=9,E59=0,F59=0),$Y$1,IF(AND(D59&gt;9,E59=0,F59=0),$Y$2,IF(AND(D59=0,E59&gt;0,F59=0),$Y$3,IF(AND(D59=0,E59=0,F59&gt;0),$Y$4,"")))))</f>
        <v/>
      </c>
      <c r="AD59" s="117" t="str">
        <f t="shared" ref="AD59" si="56">IF(AND(D59&gt;0,E59=0,F59=0),$Z$1,IF(AND(D59=0,E59&gt;0,F59=0),$Z$2,IF(AND(D59=0,E59=0,F59&gt;0),$Z$3,"")))</f>
        <v/>
      </c>
      <c r="AE59" s="118"/>
      <c r="AF59" s="119"/>
      <c r="AG59" s="119"/>
      <c r="AH59" s="119" t="s">
        <v>58</v>
      </c>
      <c r="AI59" s="119">
        <v>155</v>
      </c>
      <c r="AJ59" s="120" t="e">
        <f>IF(AND(AI29&lt;$AE$11,$AE$11&lt;AI59),AH59,AJ87)</f>
        <v>#REF!</v>
      </c>
      <c r="AK59" s="195">
        <v>162</v>
      </c>
      <c r="AL59" s="119" t="e">
        <f>IF(AH59=AJ59,AK59,AL87)</f>
        <v>#REF!</v>
      </c>
      <c r="AM59" s="122"/>
      <c r="AN59" s="116"/>
      <c r="AO59" s="124" t="s">
        <v>59</v>
      </c>
      <c r="AP59" s="125"/>
      <c r="AQ59" s="125"/>
      <c r="AR59" s="125"/>
      <c r="AS59" s="125"/>
      <c r="AT59" s="127"/>
    </row>
    <row r="60" spans="2:46" s="106" customFormat="1" ht="20.100000000000001" customHeight="1" thickBot="1" x14ac:dyDescent="0.4">
      <c r="B60" s="104"/>
      <c r="C60" s="105"/>
      <c r="D60" s="107"/>
      <c r="E60" s="108"/>
      <c r="F60" s="109"/>
      <c r="G60" s="110"/>
      <c r="H60" s="111" t="str">
        <f t="shared" si="4"/>
        <v/>
      </c>
      <c r="I60" s="111" t="str">
        <f t="shared" si="4"/>
        <v/>
      </c>
      <c r="J60" s="174"/>
      <c r="K60" s="123" t="s">
        <v>45</v>
      </c>
      <c r="L60" s="114" t="s">
        <v>45</v>
      </c>
      <c r="M60" s="114" t="s">
        <v>45</v>
      </c>
      <c r="N60" s="114" t="s">
        <v>45</v>
      </c>
      <c r="O60" s="115">
        <f t="shared" si="0"/>
        <v>0</v>
      </c>
      <c r="P60" s="376"/>
      <c r="Q60" s="362"/>
      <c r="R60" s="362"/>
      <c r="S60" s="362"/>
      <c r="T60" s="362"/>
      <c r="U60" s="363"/>
      <c r="V60" s="258"/>
      <c r="W60" s="67"/>
      <c r="X60" s="116"/>
      <c r="Z60" s="106">
        <f t="shared" si="1"/>
        <v>0</v>
      </c>
      <c r="AA60" s="106">
        <f t="shared" si="2"/>
        <v>0</v>
      </c>
      <c r="AB60" s="106">
        <f t="shared" si="3"/>
        <v>0</v>
      </c>
      <c r="AC60" s="111" t="str">
        <f t="shared" si="6"/>
        <v/>
      </c>
      <c r="AD60" s="117" t="str">
        <f t="shared" si="7"/>
        <v/>
      </c>
      <c r="AE60" s="118"/>
      <c r="AF60" s="119"/>
      <c r="AG60" s="119"/>
      <c r="AH60" s="119" t="s">
        <v>60</v>
      </c>
      <c r="AI60" s="119">
        <v>195</v>
      </c>
      <c r="AJ60" s="120" t="e">
        <f>IF(AND(AI51&lt;$AE$11,$AE$11&lt;AI60),AH60,#REF!)</f>
        <v>#REF!</v>
      </c>
      <c r="AK60" s="195">
        <v>202</v>
      </c>
      <c r="AL60" s="119" t="e">
        <f>IF(AH60=AJ60,AK60,#REF!)</f>
        <v>#REF!</v>
      </c>
      <c r="AM60" s="122"/>
      <c r="AN60" s="116"/>
      <c r="AO60" s="124" t="s">
        <v>61</v>
      </c>
      <c r="AP60" s="125"/>
      <c r="AQ60" s="125"/>
      <c r="AR60" s="125"/>
      <c r="AS60" s="125"/>
      <c r="AT60" s="127"/>
    </row>
    <row r="61" spans="2:46" s="106" customFormat="1" ht="20.100000000000001" customHeight="1" thickTop="1" x14ac:dyDescent="0.35">
      <c r="B61" s="104" t="s">
        <v>43</v>
      </c>
      <c r="C61" s="105">
        <f>C60+1</f>
        <v>1</v>
      </c>
      <c r="D61" s="107"/>
      <c r="E61" s="108">
        <v>4</v>
      </c>
      <c r="F61" s="109"/>
      <c r="G61" s="110" t="s">
        <v>44</v>
      </c>
      <c r="H61" s="111" t="str">
        <f t="shared" si="4"/>
        <v>1x16</v>
      </c>
      <c r="I61" s="112" t="str">
        <f t="shared" si="4"/>
        <v>C</v>
      </c>
      <c r="J61" s="356" t="s">
        <v>92</v>
      </c>
      <c r="K61" s="113">
        <v>1200</v>
      </c>
      <c r="L61" s="114" t="s">
        <v>45</v>
      </c>
      <c r="M61" s="114" t="s">
        <v>45</v>
      </c>
      <c r="N61" s="114" t="s">
        <v>45</v>
      </c>
      <c r="O61" s="115">
        <f t="shared" si="0"/>
        <v>1200</v>
      </c>
      <c r="P61" s="362" t="s">
        <v>12</v>
      </c>
      <c r="Q61" s="362"/>
      <c r="R61" s="362"/>
      <c r="S61" s="362"/>
      <c r="T61" s="362"/>
      <c r="U61" s="363"/>
      <c r="V61" s="258"/>
      <c r="W61" s="67"/>
      <c r="X61" s="116"/>
      <c r="Z61" s="106">
        <f t="shared" si="1"/>
        <v>0</v>
      </c>
      <c r="AA61" s="106">
        <f t="shared" si="2"/>
        <v>1200</v>
      </c>
      <c r="AB61" s="106">
        <f t="shared" si="3"/>
        <v>0</v>
      </c>
      <c r="AC61" s="111" t="str">
        <f t="shared" si="6"/>
        <v>1x16</v>
      </c>
      <c r="AD61" s="117" t="str">
        <f t="shared" si="7"/>
        <v>C</v>
      </c>
      <c r="AE61" s="118"/>
      <c r="AF61" s="119"/>
      <c r="AG61" s="119"/>
      <c r="AH61" s="119" t="s">
        <v>62</v>
      </c>
      <c r="AI61" s="119">
        <v>240</v>
      </c>
      <c r="AJ61" s="120">
        <f>IF(AND(AI60&lt;$AE$11,$AE$11&lt;AI61),AH61,AJ65)</f>
        <v>0</v>
      </c>
      <c r="AK61" s="195">
        <v>252</v>
      </c>
      <c r="AL61" s="119">
        <f>IF(AH61=AJ61,AK61,AL65)</f>
        <v>0</v>
      </c>
      <c r="AM61" s="122"/>
      <c r="AN61" s="116"/>
      <c r="AO61" s="124" t="s">
        <v>63</v>
      </c>
      <c r="AP61" s="125"/>
      <c r="AQ61" s="125"/>
      <c r="AR61" s="125"/>
      <c r="AS61" s="125"/>
      <c r="AT61" s="127"/>
    </row>
    <row r="62" spans="2:46" s="106" customFormat="1" ht="20.100000000000001" customHeight="1" x14ac:dyDescent="0.35">
      <c r="B62" s="104" t="s">
        <v>43</v>
      </c>
      <c r="C62" s="105">
        <f t="shared" ref="C62:C66" si="57">C61+1</f>
        <v>2</v>
      </c>
      <c r="D62" s="107"/>
      <c r="E62" s="108">
        <v>3</v>
      </c>
      <c r="F62" s="109"/>
      <c r="G62" s="110" t="s">
        <v>44</v>
      </c>
      <c r="H62" s="111" t="str">
        <f t="shared" si="4"/>
        <v>1x16</v>
      </c>
      <c r="I62" s="112" t="str">
        <f t="shared" si="4"/>
        <v>C</v>
      </c>
      <c r="J62" s="357"/>
      <c r="K62" s="113" t="s">
        <v>45</v>
      </c>
      <c r="L62" s="114">
        <v>900</v>
      </c>
      <c r="M62" s="114" t="s">
        <v>45</v>
      </c>
      <c r="N62" s="114" t="s">
        <v>45</v>
      </c>
      <c r="O62" s="115">
        <f t="shared" ref="O62:O64" si="58">SUM(K62:N62)</f>
        <v>900</v>
      </c>
      <c r="P62" s="362" t="s">
        <v>12</v>
      </c>
      <c r="Q62" s="362"/>
      <c r="R62" s="362"/>
      <c r="S62" s="362"/>
      <c r="T62" s="362"/>
      <c r="U62" s="363"/>
      <c r="V62" s="258"/>
      <c r="W62" s="67"/>
      <c r="X62" s="116"/>
      <c r="Z62" s="106">
        <f t="shared" si="1"/>
        <v>0</v>
      </c>
      <c r="AA62" s="106">
        <f t="shared" si="2"/>
        <v>900</v>
      </c>
      <c r="AB62" s="106">
        <f t="shared" si="3"/>
        <v>0</v>
      </c>
      <c r="AC62" s="111" t="str">
        <f t="shared" si="6"/>
        <v>1x16</v>
      </c>
      <c r="AD62" s="117" t="str">
        <f t="shared" si="7"/>
        <v>C</v>
      </c>
      <c r="AE62" s="118"/>
      <c r="AF62" s="119"/>
      <c r="AG62" s="119"/>
      <c r="AH62" s="119" t="s">
        <v>62</v>
      </c>
      <c r="AI62" s="119">
        <v>240</v>
      </c>
      <c r="AJ62" s="120">
        <f t="shared" ref="AJ62" si="59">IF(AND(AI61&lt;$AE$11,$AE$11&lt;AI62),AH62,AJ66)</f>
        <v>0</v>
      </c>
      <c r="AK62" s="195">
        <v>252</v>
      </c>
      <c r="AL62" s="119">
        <f t="shared" ref="AL62" si="60">IF(AH62=AJ62,AK62,AL66)</f>
        <v>0</v>
      </c>
      <c r="AM62" s="122"/>
      <c r="AN62" s="116"/>
      <c r="AO62" s="124" t="s">
        <v>63</v>
      </c>
      <c r="AP62" s="125"/>
      <c r="AQ62" s="125"/>
      <c r="AR62" s="125"/>
      <c r="AS62" s="125"/>
      <c r="AT62" s="127"/>
    </row>
    <row r="63" spans="2:46" s="106" customFormat="1" ht="20.100000000000001" customHeight="1" x14ac:dyDescent="0.35">
      <c r="B63" s="104" t="s">
        <v>43</v>
      </c>
      <c r="C63" s="105">
        <f t="shared" si="57"/>
        <v>3</v>
      </c>
      <c r="D63" s="107"/>
      <c r="E63" s="108">
        <v>2</v>
      </c>
      <c r="F63" s="109"/>
      <c r="G63" s="110" t="s">
        <v>44</v>
      </c>
      <c r="H63" s="111" t="str">
        <f t="shared" si="4"/>
        <v>1x16</v>
      </c>
      <c r="I63" s="112" t="str">
        <f t="shared" si="4"/>
        <v>C</v>
      </c>
      <c r="J63" s="357"/>
      <c r="K63" s="113" t="s">
        <v>45</v>
      </c>
      <c r="L63" s="114" t="s">
        <v>45</v>
      </c>
      <c r="M63" s="114">
        <v>600</v>
      </c>
      <c r="N63" s="114" t="s">
        <v>45</v>
      </c>
      <c r="O63" s="115">
        <f t="shared" si="58"/>
        <v>600</v>
      </c>
      <c r="P63" s="362" t="s">
        <v>12</v>
      </c>
      <c r="Q63" s="362"/>
      <c r="R63" s="362"/>
      <c r="S63" s="362"/>
      <c r="T63" s="362"/>
      <c r="U63" s="363"/>
      <c r="V63" s="258"/>
      <c r="W63" s="67"/>
      <c r="X63" s="116"/>
      <c r="Z63" s="106">
        <f t="shared" si="1"/>
        <v>0</v>
      </c>
      <c r="AA63" s="106">
        <f t="shared" si="2"/>
        <v>600</v>
      </c>
      <c r="AB63" s="106">
        <f t="shared" si="3"/>
        <v>0</v>
      </c>
      <c r="AC63" s="111" t="str">
        <f t="shared" si="6"/>
        <v>1x16</v>
      </c>
      <c r="AD63" s="117" t="str">
        <f t="shared" si="7"/>
        <v>C</v>
      </c>
      <c r="AE63" s="118"/>
      <c r="AF63" s="119"/>
      <c r="AG63" s="119"/>
      <c r="AH63" s="119" t="s">
        <v>62</v>
      </c>
      <c r="AI63" s="119">
        <v>240</v>
      </c>
      <c r="AJ63" s="120">
        <f>IF(AND(AI62&lt;$AE$11,$AE$11&lt;AI63),AH63,AJ96)</f>
        <v>0</v>
      </c>
      <c r="AK63" s="195">
        <v>252</v>
      </c>
      <c r="AL63" s="119">
        <f>IF(AH63=AJ63,AK63,AL96)</f>
        <v>0</v>
      </c>
      <c r="AM63" s="122"/>
      <c r="AN63" s="116"/>
      <c r="AO63" s="124" t="s">
        <v>63</v>
      </c>
      <c r="AP63" s="125"/>
      <c r="AQ63" s="125"/>
      <c r="AR63" s="125"/>
      <c r="AS63" s="125"/>
      <c r="AT63" s="127"/>
    </row>
    <row r="64" spans="2:46" s="106" customFormat="1" ht="20.100000000000001" customHeight="1" x14ac:dyDescent="0.35">
      <c r="B64" s="104" t="s">
        <v>43</v>
      </c>
      <c r="C64" s="105">
        <f t="shared" si="57"/>
        <v>4</v>
      </c>
      <c r="D64" s="107"/>
      <c r="E64" s="108">
        <v>3</v>
      </c>
      <c r="F64" s="109"/>
      <c r="G64" s="110" t="s">
        <v>44</v>
      </c>
      <c r="H64" s="111" t="str">
        <f t="shared" si="4"/>
        <v>1x16</v>
      </c>
      <c r="I64" s="112" t="str">
        <f t="shared" si="4"/>
        <v>C</v>
      </c>
      <c r="J64" s="357"/>
      <c r="K64" s="113">
        <v>900</v>
      </c>
      <c r="L64" s="114" t="s">
        <v>45</v>
      </c>
      <c r="M64" s="114" t="s">
        <v>45</v>
      </c>
      <c r="N64" s="114" t="s">
        <v>45</v>
      </c>
      <c r="O64" s="115">
        <f t="shared" si="58"/>
        <v>900</v>
      </c>
      <c r="P64" s="362" t="s">
        <v>12</v>
      </c>
      <c r="Q64" s="362"/>
      <c r="R64" s="362"/>
      <c r="S64" s="362"/>
      <c r="T64" s="362"/>
      <c r="U64" s="363"/>
      <c r="V64" s="258"/>
      <c r="W64" s="67"/>
      <c r="X64" s="116"/>
      <c r="Z64" s="106">
        <f t="shared" si="1"/>
        <v>0</v>
      </c>
      <c r="AA64" s="106">
        <f t="shared" si="2"/>
        <v>900</v>
      </c>
      <c r="AB64" s="106">
        <f t="shared" si="3"/>
        <v>0</v>
      </c>
      <c r="AC64" s="111" t="str">
        <f t="shared" si="6"/>
        <v>1x16</v>
      </c>
      <c r="AD64" s="117" t="str">
        <f t="shared" si="7"/>
        <v>C</v>
      </c>
      <c r="AE64" s="118"/>
      <c r="AF64" s="119"/>
      <c r="AG64" s="119"/>
      <c r="AH64" s="119" t="s">
        <v>62</v>
      </c>
      <c r="AI64" s="119">
        <v>240</v>
      </c>
      <c r="AJ64" s="120">
        <f>IF(AND(AI63&lt;$AE$11,$AE$11&lt;AI64),AH64,AJ97)</f>
        <v>0</v>
      </c>
      <c r="AK64" s="195">
        <v>252</v>
      </c>
      <c r="AL64" s="119">
        <f>IF(AH64=AJ64,AK64,AL97)</f>
        <v>0</v>
      </c>
      <c r="AM64" s="122"/>
      <c r="AN64" s="116"/>
      <c r="AO64" s="124" t="s">
        <v>63</v>
      </c>
      <c r="AP64" s="125"/>
      <c r="AQ64" s="125"/>
      <c r="AR64" s="125"/>
      <c r="AS64" s="125"/>
      <c r="AT64" s="127"/>
    </row>
    <row r="65" spans="2:46" s="106" customFormat="1" ht="20.100000000000001" customHeight="1" x14ac:dyDescent="0.35">
      <c r="B65" s="104" t="s">
        <v>43</v>
      </c>
      <c r="C65" s="105">
        <f t="shared" si="57"/>
        <v>5</v>
      </c>
      <c r="D65" s="107"/>
      <c r="E65" s="108">
        <v>1</v>
      </c>
      <c r="F65" s="109"/>
      <c r="G65" s="110" t="s">
        <v>44</v>
      </c>
      <c r="H65" s="111" t="s">
        <v>122</v>
      </c>
      <c r="I65" s="112" t="str">
        <f t="shared" si="4"/>
        <v>C</v>
      </c>
      <c r="J65" s="357"/>
      <c r="K65" s="113" t="s">
        <v>45</v>
      </c>
      <c r="L65" s="114"/>
      <c r="M65" s="114" t="s">
        <v>45</v>
      </c>
      <c r="N65" s="114">
        <v>2100</v>
      </c>
      <c r="O65" s="115">
        <f t="shared" si="0"/>
        <v>2100</v>
      </c>
      <c r="P65" s="362" t="s">
        <v>12</v>
      </c>
      <c r="Q65" s="362"/>
      <c r="R65" s="362"/>
      <c r="S65" s="362"/>
      <c r="T65" s="362"/>
      <c r="U65" s="363"/>
      <c r="V65" s="258"/>
      <c r="W65" s="67"/>
      <c r="X65" s="116"/>
      <c r="Z65" s="106">
        <f t="shared" si="1"/>
        <v>0</v>
      </c>
      <c r="AA65" s="106">
        <f t="shared" si="2"/>
        <v>2100</v>
      </c>
      <c r="AB65" s="106">
        <f t="shared" si="3"/>
        <v>0</v>
      </c>
      <c r="AC65" s="111" t="str">
        <f t="shared" si="6"/>
        <v>1x16</v>
      </c>
      <c r="AD65" s="117" t="str">
        <f t="shared" si="7"/>
        <v>C</v>
      </c>
      <c r="AE65" s="118"/>
      <c r="AF65" s="119"/>
      <c r="AG65" s="119"/>
      <c r="AH65" s="119" t="s">
        <v>64</v>
      </c>
      <c r="AI65" s="119">
        <v>300</v>
      </c>
      <c r="AJ65" s="120">
        <f>IF(AND(AI61&lt;$AE$11,$AE$11&lt;AI65),AH65,AJ66)</f>
        <v>0</v>
      </c>
      <c r="AK65" s="195">
        <v>322</v>
      </c>
      <c r="AL65" s="119">
        <f t="shared" ref="AL65" si="61">IF(AH65=AJ65,AK65,AL66)</f>
        <v>0</v>
      </c>
      <c r="AM65" s="122"/>
      <c r="AN65" s="116"/>
      <c r="AO65" s="124" t="s">
        <v>65</v>
      </c>
      <c r="AP65" s="125"/>
      <c r="AQ65" s="125"/>
      <c r="AR65" s="125"/>
      <c r="AS65" s="128"/>
      <c r="AT65" s="127"/>
    </row>
    <row r="66" spans="2:46" s="106" customFormat="1" ht="20.100000000000001" customHeight="1" thickBot="1" x14ac:dyDescent="0.4">
      <c r="B66" s="104" t="s">
        <v>43</v>
      </c>
      <c r="C66" s="105">
        <f t="shared" si="57"/>
        <v>6</v>
      </c>
      <c r="D66" s="107"/>
      <c r="E66" s="108">
        <v>4</v>
      </c>
      <c r="F66" s="109"/>
      <c r="G66" s="110" t="s">
        <v>44</v>
      </c>
      <c r="H66" s="111" t="str">
        <f t="shared" si="4"/>
        <v>1x16</v>
      </c>
      <c r="I66" s="112" t="str">
        <f t="shared" si="4"/>
        <v>C</v>
      </c>
      <c r="J66" s="358"/>
      <c r="K66" s="113" t="s">
        <v>45</v>
      </c>
      <c r="L66" s="114">
        <v>1200</v>
      </c>
      <c r="M66" s="114"/>
      <c r="N66" s="114" t="s">
        <v>45</v>
      </c>
      <c r="O66" s="115">
        <f t="shared" si="0"/>
        <v>1200</v>
      </c>
      <c r="P66" s="362" t="s">
        <v>12</v>
      </c>
      <c r="Q66" s="362"/>
      <c r="R66" s="362"/>
      <c r="S66" s="362"/>
      <c r="T66" s="362"/>
      <c r="U66" s="363"/>
      <c r="V66" s="258"/>
      <c r="W66" s="67"/>
      <c r="X66" s="116"/>
      <c r="Z66" s="106">
        <f t="shared" si="1"/>
        <v>0</v>
      </c>
      <c r="AA66" s="106">
        <f t="shared" si="2"/>
        <v>1200</v>
      </c>
      <c r="AB66" s="106">
        <f t="shared" si="3"/>
        <v>0</v>
      </c>
      <c r="AC66" s="111" t="str">
        <f t="shared" si="6"/>
        <v>1x16</v>
      </c>
      <c r="AD66" s="117" t="str">
        <f t="shared" si="7"/>
        <v>C</v>
      </c>
      <c r="AE66" s="118"/>
      <c r="AF66" s="119"/>
      <c r="AG66" s="119"/>
      <c r="AH66" s="119" t="s">
        <v>66</v>
      </c>
      <c r="AI66" s="119">
        <v>380</v>
      </c>
      <c r="AJ66" s="120">
        <f>IF(AND(AI65&lt;$AE$11,$AE$11&lt;AI66),AH66,AJ96)</f>
        <v>0</v>
      </c>
      <c r="AK66" s="195">
        <v>402</v>
      </c>
      <c r="AL66" s="119">
        <f>IF(AH66=AJ66,AK66,AL96)</f>
        <v>0</v>
      </c>
      <c r="AM66" s="122"/>
      <c r="AN66" s="116"/>
      <c r="AO66" s="124" t="s">
        <v>67</v>
      </c>
      <c r="AP66" s="125"/>
      <c r="AQ66" s="125"/>
      <c r="AR66" s="125"/>
      <c r="AS66" s="128"/>
      <c r="AT66" s="127"/>
    </row>
    <row r="67" spans="2:46" s="106" customFormat="1" ht="20.100000000000001" customHeight="1" thickTop="1" x14ac:dyDescent="0.35">
      <c r="B67" s="104" t="s">
        <v>43</v>
      </c>
      <c r="C67" s="105">
        <f>C66+1</f>
        <v>7</v>
      </c>
      <c r="D67" s="107"/>
      <c r="E67" s="108">
        <v>4</v>
      </c>
      <c r="F67" s="109"/>
      <c r="G67" s="110" t="s">
        <v>44</v>
      </c>
      <c r="H67" s="111" t="str">
        <f t="shared" si="4"/>
        <v>1x16</v>
      </c>
      <c r="I67" s="112" t="str">
        <f t="shared" si="4"/>
        <v>C</v>
      </c>
      <c r="J67" s="356" t="s">
        <v>92</v>
      </c>
      <c r="K67" s="113" t="s">
        <v>45</v>
      </c>
      <c r="L67" s="114" t="s">
        <v>45</v>
      </c>
      <c r="M67" s="114">
        <v>1200</v>
      </c>
      <c r="N67" s="114" t="s">
        <v>45</v>
      </c>
      <c r="O67" s="115">
        <f t="shared" ref="O67:O77" si="62">SUM(K67:N67)</f>
        <v>1200</v>
      </c>
      <c r="P67" s="362" t="s">
        <v>12</v>
      </c>
      <c r="Q67" s="362"/>
      <c r="R67" s="362"/>
      <c r="S67" s="362"/>
      <c r="T67" s="362"/>
      <c r="U67" s="363"/>
      <c r="V67" s="258"/>
      <c r="W67" s="67"/>
      <c r="X67" s="116"/>
      <c r="Z67" s="106">
        <f t="shared" si="1"/>
        <v>0</v>
      </c>
      <c r="AA67" s="106">
        <f t="shared" si="2"/>
        <v>1200</v>
      </c>
      <c r="AB67" s="106">
        <f t="shared" si="3"/>
        <v>0</v>
      </c>
      <c r="AC67" s="111" t="str">
        <f t="shared" si="6"/>
        <v>1x16</v>
      </c>
      <c r="AD67" s="117" t="str">
        <f t="shared" si="7"/>
        <v>C</v>
      </c>
      <c r="AE67" s="118"/>
      <c r="AF67" s="119"/>
      <c r="AG67" s="119"/>
      <c r="AH67" s="119" t="s">
        <v>62</v>
      </c>
      <c r="AI67" s="119">
        <v>240</v>
      </c>
      <c r="AJ67" s="120">
        <f>IF(AND(AI66&lt;$AE$11,$AE$11&lt;AI67),AH67,AJ71)</f>
        <v>0</v>
      </c>
      <c r="AK67" s="195">
        <v>252</v>
      </c>
      <c r="AL67" s="119">
        <f>IF(AH67=AJ67,AK67,AL71)</f>
        <v>0</v>
      </c>
      <c r="AM67" s="122"/>
      <c r="AN67" s="116"/>
      <c r="AO67" s="124" t="s">
        <v>63</v>
      </c>
      <c r="AP67" s="125"/>
      <c r="AQ67" s="125"/>
      <c r="AR67" s="125"/>
      <c r="AS67" s="125"/>
      <c r="AT67" s="127"/>
    </row>
    <row r="68" spans="2:46" s="106" customFormat="1" ht="20.100000000000001" customHeight="1" x14ac:dyDescent="0.35">
      <c r="B68" s="104" t="s">
        <v>43</v>
      </c>
      <c r="C68" s="105">
        <f t="shared" ref="C68:C71" si="63">C67+1</f>
        <v>8</v>
      </c>
      <c r="D68" s="107"/>
      <c r="E68" s="108">
        <v>2</v>
      </c>
      <c r="F68" s="109"/>
      <c r="G68" s="110" t="s">
        <v>44</v>
      </c>
      <c r="H68" s="111" t="str">
        <f t="shared" si="4"/>
        <v>1x16</v>
      </c>
      <c r="I68" s="112" t="str">
        <f t="shared" si="4"/>
        <v>C</v>
      </c>
      <c r="J68" s="357"/>
      <c r="K68" s="113">
        <v>600</v>
      </c>
      <c r="L68" s="114" t="s">
        <v>45</v>
      </c>
      <c r="M68" s="114" t="s">
        <v>45</v>
      </c>
      <c r="N68" s="114" t="s">
        <v>45</v>
      </c>
      <c r="O68" s="115">
        <f t="shared" si="62"/>
        <v>600</v>
      </c>
      <c r="P68" s="362" t="s">
        <v>12</v>
      </c>
      <c r="Q68" s="362"/>
      <c r="R68" s="362"/>
      <c r="S68" s="362"/>
      <c r="T68" s="362"/>
      <c r="U68" s="363"/>
      <c r="V68" s="258"/>
      <c r="W68" s="67"/>
      <c r="X68" s="116"/>
      <c r="Z68" s="106">
        <f t="shared" si="1"/>
        <v>0</v>
      </c>
      <c r="AA68" s="106">
        <f t="shared" si="2"/>
        <v>600</v>
      </c>
      <c r="AB68" s="106">
        <f t="shared" si="3"/>
        <v>0</v>
      </c>
      <c r="AC68" s="111" t="str">
        <f t="shared" si="6"/>
        <v>1x16</v>
      </c>
      <c r="AD68" s="117" t="str">
        <f t="shared" si="7"/>
        <v>C</v>
      </c>
      <c r="AE68" s="118"/>
      <c r="AF68" s="119"/>
      <c r="AG68" s="119"/>
      <c r="AH68" s="119" t="s">
        <v>62</v>
      </c>
      <c r="AI68" s="119">
        <v>240</v>
      </c>
      <c r="AJ68" s="120">
        <f t="shared" ref="AJ68" si="64">IF(AND(AI67&lt;$AE$11,$AE$11&lt;AI68),AH68,AJ72)</f>
        <v>0</v>
      </c>
      <c r="AK68" s="195">
        <v>252</v>
      </c>
      <c r="AL68" s="119">
        <f t="shared" ref="AL68" si="65">IF(AH68=AJ68,AK68,AL72)</f>
        <v>0</v>
      </c>
      <c r="AM68" s="122"/>
      <c r="AN68" s="116"/>
      <c r="AO68" s="124" t="s">
        <v>63</v>
      </c>
      <c r="AP68" s="125"/>
      <c r="AQ68" s="125"/>
      <c r="AR68" s="125"/>
      <c r="AS68" s="125"/>
      <c r="AT68" s="127"/>
    </row>
    <row r="69" spans="2:46" s="106" customFormat="1" ht="20.100000000000001" customHeight="1" x14ac:dyDescent="0.35">
      <c r="B69" s="104" t="s">
        <v>43</v>
      </c>
      <c r="C69" s="105">
        <f t="shared" si="63"/>
        <v>9</v>
      </c>
      <c r="D69" s="107"/>
      <c r="E69" s="108">
        <v>6</v>
      </c>
      <c r="F69" s="109"/>
      <c r="G69" s="110" t="s">
        <v>44</v>
      </c>
      <c r="H69" s="111" t="str">
        <f t="shared" si="4"/>
        <v>1x16</v>
      </c>
      <c r="I69" s="112" t="str">
        <f t="shared" si="4"/>
        <v>C</v>
      </c>
      <c r="J69" s="357"/>
      <c r="K69" s="113"/>
      <c r="L69" s="114">
        <v>1800</v>
      </c>
      <c r="M69" s="114" t="s">
        <v>45</v>
      </c>
      <c r="N69" s="114" t="s">
        <v>45</v>
      </c>
      <c r="O69" s="115">
        <f t="shared" si="62"/>
        <v>1800</v>
      </c>
      <c r="P69" s="362" t="s">
        <v>12</v>
      </c>
      <c r="Q69" s="362"/>
      <c r="R69" s="362"/>
      <c r="S69" s="362"/>
      <c r="T69" s="362"/>
      <c r="U69" s="363"/>
      <c r="V69" s="258"/>
      <c r="W69" s="67"/>
      <c r="X69" s="116"/>
      <c r="Z69" s="106">
        <f t="shared" si="1"/>
        <v>0</v>
      </c>
      <c r="AA69" s="106">
        <f t="shared" si="2"/>
        <v>1800</v>
      </c>
      <c r="AB69" s="106">
        <f t="shared" si="3"/>
        <v>0</v>
      </c>
      <c r="AC69" s="111" t="str">
        <f t="shared" si="6"/>
        <v>1x16</v>
      </c>
      <c r="AD69" s="117" t="str">
        <f t="shared" si="7"/>
        <v>C</v>
      </c>
      <c r="AE69" s="118"/>
      <c r="AF69" s="119"/>
      <c r="AG69" s="119"/>
      <c r="AH69" s="119" t="s">
        <v>62</v>
      </c>
      <c r="AI69" s="119">
        <v>240</v>
      </c>
      <c r="AJ69" s="120">
        <f>IF(AND(AI68&lt;$AE$11,$AE$11&lt;AI69),AH69,AJ102)</f>
        <v>0</v>
      </c>
      <c r="AK69" s="195">
        <v>252</v>
      </c>
      <c r="AL69" s="119">
        <f>IF(AH69=AJ69,AK69,AL102)</f>
        <v>0</v>
      </c>
      <c r="AM69" s="122"/>
      <c r="AN69" s="116"/>
      <c r="AO69" s="124" t="s">
        <v>63</v>
      </c>
      <c r="AP69" s="125"/>
      <c r="AQ69" s="125"/>
      <c r="AR69" s="125"/>
      <c r="AS69" s="125"/>
      <c r="AT69" s="127"/>
    </row>
    <row r="70" spans="2:46" s="106" customFormat="1" ht="20.100000000000001" customHeight="1" x14ac:dyDescent="0.35">
      <c r="B70" s="104" t="s">
        <v>43</v>
      </c>
      <c r="C70" s="105">
        <f t="shared" si="63"/>
        <v>10</v>
      </c>
      <c r="D70" s="107"/>
      <c r="E70" s="108">
        <v>6</v>
      </c>
      <c r="F70" s="109"/>
      <c r="G70" s="110" t="s">
        <v>44</v>
      </c>
      <c r="H70" s="111" t="str">
        <f t="shared" si="4"/>
        <v>1x16</v>
      </c>
      <c r="I70" s="112" t="str">
        <f t="shared" si="4"/>
        <v>C</v>
      </c>
      <c r="J70" s="357"/>
      <c r="K70" s="113" t="s">
        <v>45</v>
      </c>
      <c r="L70" s="114" t="s">
        <v>45</v>
      </c>
      <c r="M70" s="114">
        <v>1800</v>
      </c>
      <c r="N70" s="114" t="s">
        <v>45</v>
      </c>
      <c r="O70" s="115">
        <f t="shared" si="62"/>
        <v>1800</v>
      </c>
      <c r="P70" s="362" t="s">
        <v>12</v>
      </c>
      <c r="Q70" s="362"/>
      <c r="R70" s="362"/>
      <c r="S70" s="362"/>
      <c r="T70" s="362"/>
      <c r="U70" s="363"/>
      <c r="V70" s="258"/>
      <c r="W70" s="67"/>
      <c r="X70" s="116"/>
      <c r="Z70" s="106">
        <f t="shared" si="1"/>
        <v>0</v>
      </c>
      <c r="AA70" s="106">
        <f t="shared" si="2"/>
        <v>1800</v>
      </c>
      <c r="AB70" s="106">
        <f t="shared" si="3"/>
        <v>0</v>
      </c>
      <c r="AC70" s="111" t="str">
        <f t="shared" si="6"/>
        <v>1x16</v>
      </c>
      <c r="AD70" s="117" t="str">
        <f t="shared" si="7"/>
        <v>C</v>
      </c>
      <c r="AE70" s="118"/>
      <c r="AF70" s="119"/>
      <c r="AG70" s="119"/>
      <c r="AH70" s="119" t="s">
        <v>62</v>
      </c>
      <c r="AI70" s="119">
        <v>240</v>
      </c>
      <c r="AJ70" s="120">
        <f>IF(AND(AI69&lt;$AE$11,$AE$11&lt;AI70),AH70,AJ103)</f>
        <v>0</v>
      </c>
      <c r="AK70" s="195">
        <v>252</v>
      </c>
      <c r="AL70" s="119">
        <f>IF(AH70=AJ70,AK70,AL103)</f>
        <v>0</v>
      </c>
      <c r="AM70" s="122"/>
      <c r="AN70" s="116"/>
      <c r="AO70" s="124" t="s">
        <v>63</v>
      </c>
      <c r="AP70" s="125"/>
      <c r="AQ70" s="125"/>
      <c r="AR70" s="125"/>
      <c r="AS70" s="125"/>
      <c r="AT70" s="127"/>
    </row>
    <row r="71" spans="2:46" s="106" customFormat="1" ht="20.100000000000001" customHeight="1" x14ac:dyDescent="0.35">
      <c r="B71" s="104" t="s">
        <v>43</v>
      </c>
      <c r="C71" s="105">
        <f t="shared" si="63"/>
        <v>11</v>
      </c>
      <c r="D71" s="107"/>
      <c r="E71" s="108">
        <v>6</v>
      </c>
      <c r="F71" s="109"/>
      <c r="G71" s="110" t="s">
        <v>44</v>
      </c>
      <c r="H71" s="111" t="str">
        <f t="shared" si="4"/>
        <v>1x16</v>
      </c>
      <c r="I71" s="112" t="str">
        <f t="shared" si="4"/>
        <v>C</v>
      </c>
      <c r="J71" s="357"/>
      <c r="K71" s="113">
        <v>1800</v>
      </c>
      <c r="L71" s="114" t="s">
        <v>45</v>
      </c>
      <c r="M71" s="114" t="s">
        <v>45</v>
      </c>
      <c r="N71" s="114" t="s">
        <v>45</v>
      </c>
      <c r="O71" s="115">
        <f t="shared" si="62"/>
        <v>1800</v>
      </c>
      <c r="P71" s="362" t="s">
        <v>12</v>
      </c>
      <c r="Q71" s="362"/>
      <c r="R71" s="362"/>
      <c r="S71" s="362"/>
      <c r="T71" s="362"/>
      <c r="U71" s="363"/>
      <c r="V71" s="258"/>
      <c r="W71" s="67"/>
      <c r="X71" s="116"/>
      <c r="Z71" s="106">
        <f t="shared" si="1"/>
        <v>0</v>
      </c>
      <c r="AA71" s="106">
        <f t="shared" si="2"/>
        <v>1800</v>
      </c>
      <c r="AB71" s="106">
        <f t="shared" si="3"/>
        <v>0</v>
      </c>
      <c r="AC71" s="111" t="str">
        <f t="shared" si="6"/>
        <v>1x16</v>
      </c>
      <c r="AD71" s="117" t="str">
        <f t="shared" si="7"/>
        <v>C</v>
      </c>
      <c r="AE71" s="118"/>
      <c r="AF71" s="119"/>
      <c r="AG71" s="119"/>
      <c r="AH71" s="119" t="s">
        <v>64</v>
      </c>
      <c r="AI71" s="119">
        <v>300</v>
      </c>
      <c r="AJ71" s="120">
        <f>IF(AND(AI67&lt;$AE$11,$AE$11&lt;AI71),AH71,AJ72)</f>
        <v>0</v>
      </c>
      <c r="AK71" s="195">
        <v>322</v>
      </c>
      <c r="AL71" s="119">
        <f t="shared" ref="AL71" si="66">IF(AH71=AJ71,AK71,AL72)</f>
        <v>0</v>
      </c>
      <c r="AM71" s="122"/>
      <c r="AN71" s="116"/>
      <c r="AO71" s="124" t="s">
        <v>65</v>
      </c>
      <c r="AP71" s="125"/>
      <c r="AQ71" s="125"/>
      <c r="AR71" s="125"/>
      <c r="AS71" s="128"/>
      <c r="AT71" s="127"/>
    </row>
    <row r="72" spans="2:46" s="106" customFormat="1" ht="20.100000000000001" customHeight="1" thickBot="1" x14ac:dyDescent="0.4">
      <c r="B72" s="104" t="s">
        <v>43</v>
      </c>
      <c r="C72" s="105">
        <f>C71+1</f>
        <v>12</v>
      </c>
      <c r="D72" s="107"/>
      <c r="E72" s="108">
        <v>5</v>
      </c>
      <c r="F72" s="109"/>
      <c r="G72" s="110" t="s">
        <v>44</v>
      </c>
      <c r="H72" s="111" t="str">
        <f t="shared" si="4"/>
        <v>1x16</v>
      </c>
      <c r="I72" s="112" t="str">
        <f t="shared" si="4"/>
        <v>C</v>
      </c>
      <c r="J72" s="358"/>
      <c r="K72" s="113" t="s">
        <v>45</v>
      </c>
      <c r="L72" s="114">
        <v>1500</v>
      </c>
      <c r="M72" s="114" t="s">
        <v>45</v>
      </c>
      <c r="N72" s="114" t="s">
        <v>45</v>
      </c>
      <c r="O72" s="115">
        <f t="shared" si="62"/>
        <v>1500</v>
      </c>
      <c r="P72" s="362" t="s">
        <v>12</v>
      </c>
      <c r="Q72" s="362"/>
      <c r="R72" s="362"/>
      <c r="S72" s="362"/>
      <c r="T72" s="362"/>
      <c r="U72" s="363"/>
      <c r="V72" s="258"/>
      <c r="W72" s="67"/>
      <c r="X72" s="116"/>
      <c r="Z72" s="106">
        <f t="shared" si="1"/>
        <v>0</v>
      </c>
      <c r="AA72" s="106">
        <f t="shared" si="2"/>
        <v>1500</v>
      </c>
      <c r="AB72" s="106">
        <f t="shared" si="3"/>
        <v>0</v>
      </c>
      <c r="AC72" s="111" t="str">
        <f t="shared" si="6"/>
        <v>1x16</v>
      </c>
      <c r="AD72" s="117" t="str">
        <f t="shared" si="7"/>
        <v>C</v>
      </c>
      <c r="AE72" s="118"/>
      <c r="AF72" s="119"/>
      <c r="AG72" s="119"/>
      <c r="AH72" s="119" t="s">
        <v>62</v>
      </c>
      <c r="AI72" s="119">
        <v>240</v>
      </c>
      <c r="AJ72" s="120">
        <f>IF(AND(AI71&lt;$AE$11,$AE$11&lt;AI72),AH72,AJ76)</f>
        <v>0</v>
      </c>
      <c r="AK72" s="195">
        <v>252</v>
      </c>
      <c r="AL72" s="119">
        <f>IF(AH72=AJ72,AK72,AL76)</f>
        <v>0</v>
      </c>
      <c r="AM72" s="122"/>
      <c r="AN72" s="116"/>
      <c r="AO72" s="124" t="s">
        <v>63</v>
      </c>
      <c r="AP72" s="125"/>
      <c r="AQ72" s="125"/>
      <c r="AR72" s="125"/>
      <c r="AS72" s="125"/>
      <c r="AT72" s="127"/>
    </row>
    <row r="73" spans="2:46" s="106" customFormat="1" ht="20.100000000000001" customHeight="1" thickTop="1" x14ac:dyDescent="0.35">
      <c r="B73" s="104" t="s">
        <v>43</v>
      </c>
      <c r="C73" s="105">
        <f t="shared" ref="C73:C83" si="67">C72+1</f>
        <v>13</v>
      </c>
      <c r="D73" s="107"/>
      <c r="E73" s="108">
        <v>4</v>
      </c>
      <c r="F73" s="109"/>
      <c r="G73" s="110" t="s">
        <v>44</v>
      </c>
      <c r="H73" s="111" t="str">
        <f t="shared" si="4"/>
        <v>1x16</v>
      </c>
      <c r="I73" s="112" t="str">
        <f t="shared" si="4"/>
        <v>C</v>
      </c>
      <c r="J73" s="356" t="s">
        <v>92</v>
      </c>
      <c r="K73" s="113" t="s">
        <v>45</v>
      </c>
      <c r="L73" s="114" t="s">
        <v>45</v>
      </c>
      <c r="M73" s="114">
        <v>1200</v>
      </c>
      <c r="N73" s="114" t="s">
        <v>45</v>
      </c>
      <c r="O73" s="115">
        <f t="shared" si="62"/>
        <v>1200</v>
      </c>
      <c r="P73" s="362" t="s">
        <v>12</v>
      </c>
      <c r="Q73" s="362"/>
      <c r="R73" s="362"/>
      <c r="S73" s="362"/>
      <c r="T73" s="362"/>
      <c r="U73" s="363"/>
      <c r="V73" s="258"/>
      <c r="W73" s="67"/>
      <c r="X73" s="116"/>
      <c r="Z73" s="106">
        <f t="shared" si="1"/>
        <v>0</v>
      </c>
      <c r="AA73" s="106">
        <f t="shared" si="2"/>
        <v>1200</v>
      </c>
      <c r="AB73" s="106">
        <f t="shared" si="3"/>
        <v>0</v>
      </c>
      <c r="AC73" s="111" t="str">
        <f t="shared" si="6"/>
        <v>1x16</v>
      </c>
      <c r="AD73" s="117" t="str">
        <f t="shared" si="7"/>
        <v>C</v>
      </c>
      <c r="AE73" s="118"/>
      <c r="AF73" s="119"/>
      <c r="AG73" s="119"/>
      <c r="AH73" s="119" t="s">
        <v>62</v>
      </c>
      <c r="AI73" s="119">
        <v>240</v>
      </c>
      <c r="AJ73" s="120">
        <f t="shared" ref="AJ73" si="68">IF(AND(AI72&lt;$AE$11,$AE$11&lt;AI73),AH73,AJ77)</f>
        <v>0</v>
      </c>
      <c r="AK73" s="195">
        <v>252</v>
      </c>
      <c r="AL73" s="119">
        <f t="shared" ref="AL73" si="69">IF(AH73=AJ73,AK73,AL77)</f>
        <v>0</v>
      </c>
      <c r="AM73" s="122"/>
      <c r="AN73" s="116"/>
      <c r="AO73" s="124" t="s">
        <v>63</v>
      </c>
      <c r="AP73" s="125"/>
      <c r="AQ73" s="125"/>
      <c r="AR73" s="125"/>
      <c r="AS73" s="125"/>
      <c r="AT73" s="127"/>
    </row>
    <row r="74" spans="2:46" s="106" customFormat="1" ht="20.100000000000001" customHeight="1" x14ac:dyDescent="0.35">
      <c r="B74" s="104" t="s">
        <v>43</v>
      </c>
      <c r="C74" s="105">
        <f t="shared" si="67"/>
        <v>14</v>
      </c>
      <c r="D74" s="107"/>
      <c r="E74" s="108">
        <v>3</v>
      </c>
      <c r="F74" s="109"/>
      <c r="G74" s="110" t="s">
        <v>44</v>
      </c>
      <c r="H74" s="111" t="str">
        <f t="shared" si="4"/>
        <v>1x16</v>
      </c>
      <c r="I74" s="112" t="str">
        <f t="shared" si="4"/>
        <v>C</v>
      </c>
      <c r="J74" s="357"/>
      <c r="K74" s="113">
        <v>900</v>
      </c>
      <c r="L74" s="114" t="s">
        <v>45</v>
      </c>
      <c r="M74" s="114" t="s">
        <v>45</v>
      </c>
      <c r="N74" s="114" t="s">
        <v>45</v>
      </c>
      <c r="O74" s="115">
        <f t="shared" si="62"/>
        <v>900</v>
      </c>
      <c r="P74" s="362" t="s">
        <v>12</v>
      </c>
      <c r="Q74" s="362"/>
      <c r="R74" s="362"/>
      <c r="S74" s="362"/>
      <c r="T74" s="362"/>
      <c r="U74" s="363"/>
      <c r="V74" s="258"/>
      <c r="W74" s="67"/>
      <c r="X74" s="116"/>
      <c r="Z74" s="106">
        <f t="shared" si="1"/>
        <v>0</v>
      </c>
      <c r="AA74" s="106">
        <f t="shared" si="2"/>
        <v>900</v>
      </c>
      <c r="AB74" s="106">
        <f t="shared" si="3"/>
        <v>0</v>
      </c>
      <c r="AC74" s="111" t="str">
        <f t="shared" si="6"/>
        <v>1x16</v>
      </c>
      <c r="AD74" s="117" t="str">
        <f t="shared" si="7"/>
        <v>C</v>
      </c>
      <c r="AE74" s="118"/>
      <c r="AF74" s="119"/>
      <c r="AG74" s="119"/>
      <c r="AH74" s="119" t="s">
        <v>62</v>
      </c>
      <c r="AI74" s="119">
        <v>240</v>
      </c>
      <c r="AJ74" s="120">
        <f>IF(AND(AI73&lt;$AE$11,$AE$11&lt;AI74),AH74,AJ107)</f>
        <v>0</v>
      </c>
      <c r="AK74" s="195">
        <v>252</v>
      </c>
      <c r="AL74" s="119">
        <f>IF(AH74=AJ74,AK74,AL107)</f>
        <v>0</v>
      </c>
      <c r="AM74" s="122"/>
      <c r="AN74" s="116"/>
      <c r="AO74" s="124" t="s">
        <v>63</v>
      </c>
      <c r="AP74" s="125"/>
      <c r="AQ74" s="125"/>
      <c r="AR74" s="125"/>
      <c r="AS74" s="125"/>
      <c r="AT74" s="127"/>
    </row>
    <row r="75" spans="2:46" s="106" customFormat="1" ht="20.100000000000001" customHeight="1" x14ac:dyDescent="0.35">
      <c r="B75" s="104" t="s">
        <v>43</v>
      </c>
      <c r="C75" s="105">
        <f t="shared" si="67"/>
        <v>15</v>
      </c>
      <c r="D75" s="107"/>
      <c r="E75" s="108">
        <v>3</v>
      </c>
      <c r="F75" s="109"/>
      <c r="G75" s="110" t="s">
        <v>44</v>
      </c>
      <c r="H75" s="111" t="str">
        <f t="shared" si="4"/>
        <v>1x16</v>
      </c>
      <c r="I75" s="112" t="str">
        <f t="shared" si="4"/>
        <v>C</v>
      </c>
      <c r="J75" s="357"/>
      <c r="K75" s="113"/>
      <c r="L75" s="114">
        <v>900</v>
      </c>
      <c r="M75" s="114" t="s">
        <v>45</v>
      </c>
      <c r="N75" s="114" t="s">
        <v>45</v>
      </c>
      <c r="O75" s="115">
        <f t="shared" si="62"/>
        <v>900</v>
      </c>
      <c r="P75" s="362" t="s">
        <v>12</v>
      </c>
      <c r="Q75" s="362"/>
      <c r="R75" s="362"/>
      <c r="S75" s="362"/>
      <c r="T75" s="362"/>
      <c r="U75" s="363"/>
      <c r="V75" s="258"/>
      <c r="W75" s="67"/>
      <c r="X75" s="116"/>
      <c r="Z75" s="106">
        <f t="shared" si="1"/>
        <v>0</v>
      </c>
      <c r="AA75" s="106">
        <f t="shared" si="2"/>
        <v>900</v>
      </c>
      <c r="AB75" s="106">
        <f t="shared" si="3"/>
        <v>0</v>
      </c>
      <c r="AC75" s="111" t="str">
        <f t="shared" si="6"/>
        <v>1x16</v>
      </c>
      <c r="AD75" s="117" t="str">
        <f t="shared" si="7"/>
        <v>C</v>
      </c>
      <c r="AE75" s="118"/>
      <c r="AF75" s="119"/>
      <c r="AG75" s="119"/>
      <c r="AH75" s="119" t="s">
        <v>62</v>
      </c>
      <c r="AI75" s="119">
        <v>240</v>
      </c>
      <c r="AJ75" s="120">
        <f>IF(AND(AI74&lt;$AE$11,$AE$11&lt;AI75),AH75,AJ108)</f>
        <v>0</v>
      </c>
      <c r="AK75" s="195">
        <v>252</v>
      </c>
      <c r="AL75" s="119">
        <f>IF(AH75=AJ75,AK75,AL108)</f>
        <v>0</v>
      </c>
      <c r="AM75" s="122"/>
      <c r="AN75" s="116"/>
      <c r="AO75" s="124" t="s">
        <v>63</v>
      </c>
      <c r="AP75" s="125"/>
      <c r="AQ75" s="125"/>
      <c r="AR75" s="125"/>
      <c r="AS75" s="125"/>
      <c r="AT75" s="127"/>
    </row>
    <row r="76" spans="2:46" s="106" customFormat="1" ht="20.100000000000001" customHeight="1" x14ac:dyDescent="0.35">
      <c r="B76" s="104" t="s">
        <v>43</v>
      </c>
      <c r="C76" s="105">
        <f t="shared" si="67"/>
        <v>16</v>
      </c>
      <c r="D76" s="107"/>
      <c r="E76" s="108">
        <v>5</v>
      </c>
      <c r="F76" s="109"/>
      <c r="G76" s="110" t="s">
        <v>44</v>
      </c>
      <c r="H76" s="111" t="str">
        <f t="shared" si="4"/>
        <v>1x16</v>
      </c>
      <c r="I76" s="112" t="str">
        <f t="shared" si="4"/>
        <v>C</v>
      </c>
      <c r="J76" s="357"/>
      <c r="K76" s="113" t="s">
        <v>45</v>
      </c>
      <c r="L76" s="114" t="s">
        <v>45</v>
      </c>
      <c r="M76" s="114">
        <v>1500</v>
      </c>
      <c r="N76" s="114" t="s">
        <v>45</v>
      </c>
      <c r="O76" s="115">
        <f t="shared" si="62"/>
        <v>1500</v>
      </c>
      <c r="P76" s="362" t="s">
        <v>12</v>
      </c>
      <c r="Q76" s="362"/>
      <c r="R76" s="362"/>
      <c r="S76" s="362"/>
      <c r="T76" s="362"/>
      <c r="U76" s="363"/>
      <c r="V76" s="258"/>
      <c r="W76" s="67"/>
      <c r="X76" s="116"/>
      <c r="Z76" s="106">
        <f t="shared" si="1"/>
        <v>0</v>
      </c>
      <c r="AA76" s="106">
        <f t="shared" si="2"/>
        <v>1500</v>
      </c>
      <c r="AB76" s="106">
        <f t="shared" si="3"/>
        <v>0</v>
      </c>
      <c r="AC76" s="111" t="str">
        <f t="shared" si="6"/>
        <v>1x16</v>
      </c>
      <c r="AD76" s="117" t="str">
        <f t="shared" si="7"/>
        <v>C</v>
      </c>
      <c r="AE76" s="118"/>
      <c r="AF76" s="119"/>
      <c r="AG76" s="119"/>
      <c r="AH76" s="119" t="s">
        <v>64</v>
      </c>
      <c r="AI76" s="119">
        <v>300</v>
      </c>
      <c r="AJ76" s="120">
        <f>IF(AND(AI72&lt;$AE$11,$AE$11&lt;AI76),AH76,AJ77)</f>
        <v>0</v>
      </c>
      <c r="AK76" s="195">
        <v>322</v>
      </c>
      <c r="AL76" s="119">
        <f t="shared" ref="AL76" si="70">IF(AH76=AJ76,AK76,AL77)</f>
        <v>0</v>
      </c>
      <c r="AM76" s="122"/>
      <c r="AN76" s="116"/>
      <c r="AO76" s="124" t="s">
        <v>65</v>
      </c>
      <c r="AP76" s="125"/>
      <c r="AQ76" s="125"/>
      <c r="AR76" s="125"/>
      <c r="AS76" s="128"/>
      <c r="AT76" s="127"/>
    </row>
    <row r="77" spans="2:46" s="106" customFormat="1" ht="20.100000000000001" customHeight="1" x14ac:dyDescent="0.35">
      <c r="B77" s="104" t="s">
        <v>43</v>
      </c>
      <c r="C77" s="105">
        <f t="shared" si="67"/>
        <v>17</v>
      </c>
      <c r="D77" s="107"/>
      <c r="E77" s="108">
        <v>4</v>
      </c>
      <c r="F77" s="109"/>
      <c r="G77" s="110" t="s">
        <v>44</v>
      </c>
      <c r="H77" s="111" t="str">
        <f t="shared" si="4"/>
        <v>1x16</v>
      </c>
      <c r="I77" s="112" t="str">
        <f t="shared" si="4"/>
        <v>C</v>
      </c>
      <c r="J77" s="357"/>
      <c r="K77" s="113">
        <v>1200</v>
      </c>
      <c r="L77" s="114" t="s">
        <v>45</v>
      </c>
      <c r="M77" s="114" t="s">
        <v>45</v>
      </c>
      <c r="N77" s="114" t="s">
        <v>45</v>
      </c>
      <c r="O77" s="115">
        <f t="shared" si="62"/>
        <v>1200</v>
      </c>
      <c r="P77" s="362" t="s">
        <v>12</v>
      </c>
      <c r="Q77" s="362"/>
      <c r="R77" s="362"/>
      <c r="S77" s="362"/>
      <c r="T77" s="362"/>
      <c r="U77" s="363"/>
      <c r="V77" s="258"/>
      <c r="W77" s="67"/>
      <c r="X77" s="116"/>
      <c r="Z77" s="106">
        <f t="shared" si="1"/>
        <v>0</v>
      </c>
      <c r="AA77" s="106">
        <f t="shared" si="2"/>
        <v>1200</v>
      </c>
      <c r="AB77" s="106">
        <f t="shared" si="3"/>
        <v>0</v>
      </c>
      <c r="AC77" s="111" t="str">
        <f t="shared" si="6"/>
        <v>1x16</v>
      </c>
      <c r="AD77" s="117" t="str">
        <f t="shared" si="7"/>
        <v>C</v>
      </c>
      <c r="AE77" s="118"/>
      <c r="AF77" s="119"/>
      <c r="AG77" s="119"/>
      <c r="AH77" s="119" t="s">
        <v>66</v>
      </c>
      <c r="AI77" s="119">
        <v>380</v>
      </c>
      <c r="AJ77" s="120">
        <f>IF(AND(AI76&lt;$AE$11,$AE$11&lt;AI77),AH77,AJ107)</f>
        <v>0</v>
      </c>
      <c r="AK77" s="195">
        <v>402</v>
      </c>
      <c r="AL77" s="119">
        <f>IF(AH77=AJ77,AK77,AL107)</f>
        <v>0</v>
      </c>
      <c r="AM77" s="122"/>
      <c r="AN77" s="116"/>
      <c r="AO77" s="124" t="s">
        <v>67</v>
      </c>
      <c r="AP77" s="125"/>
      <c r="AQ77" s="125"/>
      <c r="AR77" s="125"/>
      <c r="AS77" s="128"/>
      <c r="AT77" s="127"/>
    </row>
    <row r="78" spans="2:46" s="106" customFormat="1" ht="20.100000000000001" customHeight="1" thickBot="1" x14ac:dyDescent="0.4">
      <c r="B78" s="104" t="s">
        <v>43</v>
      </c>
      <c r="C78" s="105">
        <f t="shared" si="67"/>
        <v>18</v>
      </c>
      <c r="D78" s="107"/>
      <c r="E78" s="108">
        <v>4</v>
      </c>
      <c r="F78" s="109"/>
      <c r="G78" s="110" t="s">
        <v>44</v>
      </c>
      <c r="H78" s="111" t="str">
        <f t="shared" ref="H78:H85" si="71">+AC78</f>
        <v>1x16</v>
      </c>
      <c r="I78" s="112" t="str">
        <f t="shared" ref="I78:I85" si="72">+AD78</f>
        <v>C</v>
      </c>
      <c r="J78" s="358"/>
      <c r="K78" s="113" t="s">
        <v>45</v>
      </c>
      <c r="L78" s="114">
        <v>1200</v>
      </c>
      <c r="M78" s="114"/>
      <c r="N78" s="114" t="s">
        <v>45</v>
      </c>
      <c r="O78" s="115">
        <f t="shared" ref="O78:O82" si="73">SUM(K78:N78)</f>
        <v>1200</v>
      </c>
      <c r="P78" s="362" t="s">
        <v>12</v>
      </c>
      <c r="Q78" s="362"/>
      <c r="R78" s="362"/>
      <c r="S78" s="362"/>
      <c r="T78" s="362"/>
      <c r="U78" s="363"/>
      <c r="V78" s="258"/>
      <c r="W78" s="67"/>
      <c r="X78" s="116"/>
      <c r="Z78" s="106">
        <f t="shared" ref="Z78:Z85" si="74">IF(D78&gt;0,O78,0)</f>
        <v>0</v>
      </c>
      <c r="AA78" s="106">
        <f t="shared" ref="AA78:AA85" si="75">IF(E78&gt;0,O78,0)</f>
        <v>1200</v>
      </c>
      <c r="AB78" s="106">
        <f t="shared" ref="AB78:AB85" si="76">IF(F78&gt;0,O78,0)</f>
        <v>0</v>
      </c>
      <c r="AC78" s="111" t="str">
        <f t="shared" ref="AC78:AC85" si="77">IF(AND(D78=0,E78=0,F78=0),"",IF(AND(D78&lt;=9,E78=0,F78=0),$Y$1,IF(AND(D78&gt;9,E78=0,F78=0),$Y$2,IF(AND(D78=0,E78&gt;0,F78=0),$Y$3,IF(AND(D78=0,E78=0,F78&gt;0),$Y$4,"")))))</f>
        <v>1x16</v>
      </c>
      <c r="AD78" s="117" t="str">
        <f t="shared" ref="AD78:AD85" si="78">IF(AND(D78&gt;0,E78=0,F78=0),$Z$1,IF(AND(D78=0,E78&gt;0,F78=0),$Z$2,IF(AND(D78=0,E78=0,F78&gt;0),$Z$3,"")))</f>
        <v>C</v>
      </c>
      <c r="AE78" s="118"/>
      <c r="AF78" s="119"/>
      <c r="AG78" s="119"/>
      <c r="AH78" s="119" t="s">
        <v>62</v>
      </c>
      <c r="AI78" s="119">
        <v>240</v>
      </c>
      <c r="AJ78" s="120">
        <f t="shared" ref="AJ78" si="79">IF(AND(AI77&lt;$AE$11,$AE$11&lt;AI78),AH78,AJ82)</f>
        <v>0</v>
      </c>
      <c r="AK78" s="195">
        <v>252</v>
      </c>
      <c r="AL78" s="119">
        <f t="shared" ref="AL78" si="80">IF(AH78=AJ78,AK78,AL82)</f>
        <v>0</v>
      </c>
      <c r="AM78" s="122"/>
      <c r="AN78" s="116"/>
      <c r="AO78" s="124" t="s">
        <v>63</v>
      </c>
      <c r="AP78" s="125"/>
      <c r="AQ78" s="125"/>
      <c r="AR78" s="125"/>
      <c r="AS78" s="125"/>
      <c r="AT78" s="127"/>
    </row>
    <row r="79" spans="2:46" s="106" customFormat="1" ht="20.100000000000001" customHeight="1" thickTop="1" x14ac:dyDescent="0.35">
      <c r="B79" s="104" t="s">
        <v>43</v>
      </c>
      <c r="C79" s="105">
        <f t="shared" si="67"/>
        <v>19</v>
      </c>
      <c r="D79" s="107"/>
      <c r="E79" s="108">
        <v>6</v>
      </c>
      <c r="F79" s="109"/>
      <c r="G79" s="110" t="s">
        <v>44</v>
      </c>
      <c r="H79" s="111" t="str">
        <f t="shared" si="71"/>
        <v>1x16</v>
      </c>
      <c r="I79" s="112" t="str">
        <f t="shared" si="72"/>
        <v>C</v>
      </c>
      <c r="J79" s="356" t="s">
        <v>92</v>
      </c>
      <c r="K79" s="113" t="s">
        <v>45</v>
      </c>
      <c r="L79" s="114" t="s">
        <v>45</v>
      </c>
      <c r="M79" s="114">
        <v>1800</v>
      </c>
      <c r="N79" s="114" t="s">
        <v>45</v>
      </c>
      <c r="O79" s="115">
        <f t="shared" si="73"/>
        <v>1800</v>
      </c>
      <c r="P79" s="362" t="s">
        <v>12</v>
      </c>
      <c r="Q79" s="362"/>
      <c r="R79" s="362"/>
      <c r="S79" s="362"/>
      <c r="T79" s="362"/>
      <c r="U79" s="363"/>
      <c r="V79" s="258"/>
      <c r="W79" s="67"/>
      <c r="X79" s="116"/>
      <c r="Z79" s="106">
        <f t="shared" si="74"/>
        <v>0</v>
      </c>
      <c r="AA79" s="106">
        <f t="shared" si="75"/>
        <v>1800</v>
      </c>
      <c r="AB79" s="106">
        <f t="shared" si="76"/>
        <v>0</v>
      </c>
      <c r="AC79" s="111" t="str">
        <f t="shared" si="77"/>
        <v>1x16</v>
      </c>
      <c r="AD79" s="117" t="str">
        <f t="shared" si="78"/>
        <v>C</v>
      </c>
      <c r="AE79" s="118"/>
      <c r="AF79" s="119"/>
      <c r="AG79" s="119"/>
      <c r="AH79" s="119" t="s">
        <v>62</v>
      </c>
      <c r="AI79" s="119">
        <v>240</v>
      </c>
      <c r="AJ79" s="120">
        <f>IF(AND(AI78&lt;$AE$11,$AE$11&lt;AI79),AH79,AJ112)</f>
        <v>0</v>
      </c>
      <c r="AK79" s="195">
        <v>252</v>
      </c>
      <c r="AL79" s="119">
        <f>IF(AH79=AJ79,AK79,AL112)</f>
        <v>0</v>
      </c>
      <c r="AM79" s="122"/>
      <c r="AN79" s="116"/>
      <c r="AO79" s="124" t="s">
        <v>63</v>
      </c>
      <c r="AP79" s="125"/>
      <c r="AQ79" s="125"/>
      <c r="AR79" s="125"/>
      <c r="AS79" s="125"/>
      <c r="AT79" s="127"/>
    </row>
    <row r="80" spans="2:46" s="106" customFormat="1" ht="20.100000000000001" customHeight="1" x14ac:dyDescent="0.35">
      <c r="B80" s="104" t="s">
        <v>43</v>
      </c>
      <c r="C80" s="105">
        <f t="shared" si="67"/>
        <v>20</v>
      </c>
      <c r="D80" s="107"/>
      <c r="E80" s="108">
        <v>6</v>
      </c>
      <c r="F80" s="109"/>
      <c r="G80" s="110" t="s">
        <v>44</v>
      </c>
      <c r="H80" s="111" t="str">
        <f t="shared" si="71"/>
        <v>1x16</v>
      </c>
      <c r="I80" s="112" t="str">
        <f t="shared" si="72"/>
        <v>C</v>
      </c>
      <c r="J80" s="357"/>
      <c r="K80" s="113">
        <v>1800</v>
      </c>
      <c r="L80" s="114" t="s">
        <v>45</v>
      </c>
      <c r="M80" s="114" t="s">
        <v>45</v>
      </c>
      <c r="N80" s="114" t="s">
        <v>45</v>
      </c>
      <c r="O80" s="115">
        <f t="shared" si="73"/>
        <v>1800</v>
      </c>
      <c r="P80" s="362" t="s">
        <v>12</v>
      </c>
      <c r="Q80" s="362"/>
      <c r="R80" s="362"/>
      <c r="S80" s="362"/>
      <c r="T80" s="362"/>
      <c r="U80" s="363"/>
      <c r="V80" s="258"/>
      <c r="W80" s="67"/>
      <c r="X80" s="116"/>
      <c r="Z80" s="106">
        <f t="shared" si="74"/>
        <v>0</v>
      </c>
      <c r="AA80" s="106">
        <f t="shared" si="75"/>
        <v>1800</v>
      </c>
      <c r="AB80" s="106">
        <f t="shared" si="76"/>
        <v>0</v>
      </c>
      <c r="AC80" s="111" t="str">
        <f t="shared" si="77"/>
        <v>1x16</v>
      </c>
      <c r="AD80" s="117" t="str">
        <f t="shared" si="78"/>
        <v>C</v>
      </c>
      <c r="AE80" s="118"/>
      <c r="AF80" s="119"/>
      <c r="AG80" s="119"/>
      <c r="AH80" s="119" t="s">
        <v>62</v>
      </c>
      <c r="AI80" s="119">
        <v>240</v>
      </c>
      <c r="AJ80" s="120">
        <f>IF(AND(AI79&lt;$AE$11,$AE$11&lt;AI80),AH80,AJ113)</f>
        <v>0</v>
      </c>
      <c r="AK80" s="195">
        <v>252</v>
      </c>
      <c r="AL80" s="119">
        <f>IF(AH80=AJ80,AK80,AL113)</f>
        <v>0</v>
      </c>
      <c r="AM80" s="122"/>
      <c r="AN80" s="116"/>
      <c r="AO80" s="124" t="s">
        <v>63</v>
      </c>
      <c r="AP80" s="125"/>
      <c r="AQ80" s="125"/>
      <c r="AR80" s="125"/>
      <c r="AS80" s="125"/>
      <c r="AT80" s="127"/>
    </row>
    <row r="81" spans="2:47" s="106" customFormat="1" ht="20.100000000000001" customHeight="1" x14ac:dyDescent="0.35">
      <c r="B81" s="104" t="s">
        <v>43</v>
      </c>
      <c r="C81" s="105">
        <f t="shared" si="67"/>
        <v>21</v>
      </c>
      <c r="D81" s="107"/>
      <c r="E81" s="108">
        <v>6</v>
      </c>
      <c r="F81" s="109"/>
      <c r="G81" s="110" t="s">
        <v>44</v>
      </c>
      <c r="H81" s="111" t="str">
        <f t="shared" si="71"/>
        <v>1x16</v>
      </c>
      <c r="I81" s="112" t="str">
        <f t="shared" si="72"/>
        <v>C</v>
      </c>
      <c r="J81" s="357"/>
      <c r="K81" s="113" t="s">
        <v>45</v>
      </c>
      <c r="L81" s="114">
        <v>1800</v>
      </c>
      <c r="M81" s="114" t="s">
        <v>45</v>
      </c>
      <c r="N81" s="114" t="s">
        <v>45</v>
      </c>
      <c r="O81" s="115">
        <f t="shared" si="73"/>
        <v>1800</v>
      </c>
      <c r="P81" s="362" t="s">
        <v>12</v>
      </c>
      <c r="Q81" s="362"/>
      <c r="R81" s="362"/>
      <c r="S81" s="362"/>
      <c r="T81" s="362"/>
      <c r="U81" s="363"/>
      <c r="V81" s="258"/>
      <c r="W81" s="67"/>
      <c r="X81" s="116"/>
      <c r="Z81" s="106">
        <f t="shared" si="74"/>
        <v>0</v>
      </c>
      <c r="AA81" s="106">
        <f t="shared" si="75"/>
        <v>1800</v>
      </c>
      <c r="AB81" s="106">
        <f t="shared" si="76"/>
        <v>0</v>
      </c>
      <c r="AC81" s="111" t="str">
        <f t="shared" si="77"/>
        <v>1x16</v>
      </c>
      <c r="AD81" s="117" t="str">
        <f t="shared" si="78"/>
        <v>C</v>
      </c>
      <c r="AE81" s="118"/>
      <c r="AF81" s="119"/>
      <c r="AG81" s="119"/>
      <c r="AH81" s="119" t="s">
        <v>64</v>
      </c>
      <c r="AI81" s="119">
        <v>300</v>
      </c>
      <c r="AJ81" s="120">
        <f>IF(AND(AI77&lt;$AE$11,$AE$11&lt;AI81),AH81,AJ82)</f>
        <v>0</v>
      </c>
      <c r="AK81" s="195">
        <v>322</v>
      </c>
      <c r="AL81" s="119">
        <f t="shared" ref="AL81" si="81">IF(AH81=AJ81,AK81,AL82)</f>
        <v>0</v>
      </c>
      <c r="AM81" s="122"/>
      <c r="AN81" s="116"/>
      <c r="AO81" s="124" t="s">
        <v>65</v>
      </c>
      <c r="AP81" s="125"/>
      <c r="AQ81" s="125"/>
      <c r="AR81" s="125"/>
      <c r="AS81" s="128"/>
      <c r="AT81" s="127"/>
    </row>
    <row r="82" spans="2:47" s="106" customFormat="1" ht="20.100000000000001" customHeight="1" x14ac:dyDescent="0.35">
      <c r="B82" s="104" t="s">
        <v>43</v>
      </c>
      <c r="C82" s="105">
        <f t="shared" si="67"/>
        <v>22</v>
      </c>
      <c r="D82" s="107"/>
      <c r="E82" s="108">
        <v>4</v>
      </c>
      <c r="F82" s="109"/>
      <c r="G82" s="110" t="s">
        <v>44</v>
      </c>
      <c r="H82" s="111" t="str">
        <f t="shared" si="71"/>
        <v>1x16</v>
      </c>
      <c r="I82" s="112" t="str">
        <f t="shared" si="72"/>
        <v>C</v>
      </c>
      <c r="J82" s="357"/>
      <c r="K82" s="113" t="s">
        <v>45</v>
      </c>
      <c r="L82" s="114" t="s">
        <v>45</v>
      </c>
      <c r="M82" s="114">
        <v>1200</v>
      </c>
      <c r="N82" s="114" t="s">
        <v>45</v>
      </c>
      <c r="O82" s="115">
        <f t="shared" si="73"/>
        <v>1200</v>
      </c>
      <c r="P82" s="362" t="s">
        <v>12</v>
      </c>
      <c r="Q82" s="362"/>
      <c r="R82" s="362"/>
      <c r="S82" s="362"/>
      <c r="T82" s="362"/>
      <c r="U82" s="363"/>
      <c r="V82" s="258"/>
      <c r="W82" s="67"/>
      <c r="X82" s="116"/>
      <c r="Z82" s="106">
        <f t="shared" si="74"/>
        <v>0</v>
      </c>
      <c r="AA82" s="106">
        <f t="shared" si="75"/>
        <v>1200</v>
      </c>
      <c r="AB82" s="106">
        <f t="shared" si="76"/>
        <v>0</v>
      </c>
      <c r="AC82" s="111" t="str">
        <f t="shared" si="77"/>
        <v>1x16</v>
      </c>
      <c r="AD82" s="117" t="str">
        <f t="shared" si="78"/>
        <v>C</v>
      </c>
      <c r="AE82" s="118"/>
      <c r="AF82" s="119"/>
      <c r="AG82" s="119"/>
      <c r="AH82" s="119" t="s">
        <v>66</v>
      </c>
      <c r="AI82" s="119">
        <v>380</v>
      </c>
      <c r="AJ82" s="120">
        <f>IF(AND(AI81&lt;$AE$11,$AE$11&lt;AI82),AH82,AJ112)</f>
        <v>0</v>
      </c>
      <c r="AK82" s="195">
        <v>402</v>
      </c>
      <c r="AL82" s="119">
        <f>IF(AH82=AJ82,AK82,AL112)</f>
        <v>0</v>
      </c>
      <c r="AM82" s="122"/>
      <c r="AN82" s="116"/>
      <c r="AO82" s="124" t="s">
        <v>67</v>
      </c>
      <c r="AP82" s="125"/>
      <c r="AQ82" s="125"/>
      <c r="AR82" s="125"/>
      <c r="AS82" s="128"/>
      <c r="AT82" s="127"/>
    </row>
    <row r="83" spans="2:47" s="106" customFormat="1" ht="20.100000000000001" customHeight="1" x14ac:dyDescent="0.35">
      <c r="B83" s="104" t="s">
        <v>43</v>
      </c>
      <c r="C83" s="105">
        <f t="shared" si="67"/>
        <v>23</v>
      </c>
      <c r="D83" s="107"/>
      <c r="E83" s="108">
        <v>2</v>
      </c>
      <c r="F83" s="109"/>
      <c r="G83" s="110" t="s">
        <v>44</v>
      </c>
      <c r="H83" s="111" t="str">
        <f t="shared" ref="H83" si="82">+AC83</f>
        <v>1x16</v>
      </c>
      <c r="I83" s="112" t="str">
        <f t="shared" ref="I83" si="83">+AD83</f>
        <v>C</v>
      </c>
      <c r="J83" s="357"/>
      <c r="K83" s="113">
        <v>600</v>
      </c>
      <c r="L83" s="114" t="s">
        <v>45</v>
      </c>
      <c r="M83" s="114" t="s">
        <v>45</v>
      </c>
      <c r="N83" s="114" t="s">
        <v>45</v>
      </c>
      <c r="O83" s="115">
        <f t="shared" ref="O83" si="84">SUM(K83:N83)</f>
        <v>600</v>
      </c>
      <c r="P83" s="362" t="s">
        <v>12</v>
      </c>
      <c r="Q83" s="362"/>
      <c r="R83" s="362"/>
      <c r="S83" s="362"/>
      <c r="T83" s="362"/>
      <c r="U83" s="363"/>
      <c r="V83" s="258"/>
      <c r="W83" s="67"/>
      <c r="X83" s="116"/>
      <c r="Z83" s="106">
        <f t="shared" ref="Z83" si="85">IF(D83&gt;0,O83,0)</f>
        <v>0</v>
      </c>
      <c r="AA83" s="106">
        <f t="shared" ref="AA83" si="86">IF(E83&gt;0,O83,0)</f>
        <v>600</v>
      </c>
      <c r="AB83" s="106">
        <f t="shared" ref="AB83" si="87">IF(F83&gt;0,O83,0)</f>
        <v>0</v>
      </c>
      <c r="AC83" s="111" t="str">
        <f t="shared" ref="AC83" si="88">IF(AND(D83=0,E83=0,F83=0),"",IF(AND(D83&lt;=9,E83=0,F83=0),$Y$1,IF(AND(D83&gt;9,E83=0,F83=0),$Y$2,IF(AND(D83=0,E83&gt;0,F83=0),$Y$3,IF(AND(D83=0,E83=0,F83&gt;0),$Y$4,"")))))</f>
        <v>1x16</v>
      </c>
      <c r="AD83" s="117" t="str">
        <f t="shared" ref="AD83" si="89">IF(AND(D83&gt;0,E83=0,F83=0),$Z$1,IF(AND(D83=0,E83&gt;0,F83=0),$Z$2,IF(AND(D83=0,E83=0,F83&gt;0),$Z$3,"")))</f>
        <v>C</v>
      </c>
      <c r="AE83" s="118"/>
      <c r="AF83" s="119"/>
      <c r="AG83" s="119"/>
      <c r="AH83" s="119" t="s">
        <v>66</v>
      </c>
      <c r="AI83" s="119">
        <v>380</v>
      </c>
      <c r="AJ83" s="120">
        <f>IF(AND(AI82&lt;$AE$11,$AE$11&lt;AI83),AH83,AJ113)</f>
        <v>0</v>
      </c>
      <c r="AK83" s="195">
        <v>402</v>
      </c>
      <c r="AL83" s="119">
        <f>IF(AH83=AJ83,AK83,AL113)</f>
        <v>0</v>
      </c>
      <c r="AM83" s="122"/>
      <c r="AN83" s="116"/>
      <c r="AO83" s="124" t="s">
        <v>67</v>
      </c>
      <c r="AP83" s="125"/>
      <c r="AQ83" s="125"/>
      <c r="AR83" s="125"/>
      <c r="AS83" s="128"/>
      <c r="AT83" s="127"/>
    </row>
    <row r="84" spans="2:47" s="106" customFormat="1" ht="20.100000000000001" customHeight="1" x14ac:dyDescent="0.35">
      <c r="B84" s="104" t="s">
        <v>90</v>
      </c>
      <c r="C84" s="105">
        <v>1</v>
      </c>
      <c r="D84" s="107"/>
      <c r="E84" s="108" t="s">
        <v>45</v>
      </c>
      <c r="F84" s="109"/>
      <c r="G84" s="110" t="s">
        <v>44</v>
      </c>
      <c r="H84" s="111" t="str">
        <f t="shared" si="71"/>
        <v>1x16</v>
      </c>
      <c r="I84" s="112" t="str">
        <f t="shared" si="72"/>
        <v>C</v>
      </c>
      <c r="J84" s="357"/>
      <c r="K84" s="113" t="s">
        <v>45</v>
      </c>
      <c r="L84" s="114" t="s">
        <v>45</v>
      </c>
      <c r="M84" s="114" t="s">
        <v>45</v>
      </c>
      <c r="N84" s="114" t="s">
        <v>45</v>
      </c>
      <c r="O84" s="115">
        <f t="shared" ref="O84:O85" si="90">SUM(K84:N84)</f>
        <v>0</v>
      </c>
      <c r="P84" s="362" t="s">
        <v>91</v>
      </c>
      <c r="Q84" s="362"/>
      <c r="R84" s="362"/>
      <c r="S84" s="362"/>
      <c r="T84" s="362"/>
      <c r="U84" s="363"/>
      <c r="V84" s="258"/>
      <c r="W84" s="67"/>
      <c r="X84" s="116"/>
      <c r="Z84" s="106">
        <f t="shared" si="74"/>
        <v>0</v>
      </c>
      <c r="AA84" s="106">
        <f t="shared" si="75"/>
        <v>0</v>
      </c>
      <c r="AB84" s="106">
        <f t="shared" si="76"/>
        <v>0</v>
      </c>
      <c r="AC84" s="111" t="str">
        <f t="shared" si="77"/>
        <v>1x16</v>
      </c>
      <c r="AD84" s="117" t="str">
        <f t="shared" si="78"/>
        <v>C</v>
      </c>
      <c r="AE84" s="118"/>
      <c r="AF84" s="119"/>
      <c r="AG84" s="119"/>
      <c r="AH84" s="119" t="s">
        <v>66</v>
      </c>
      <c r="AI84" s="119">
        <v>380</v>
      </c>
      <c r="AJ84" s="120">
        <f>IF(AND(AI82&lt;$AE$11,$AE$11&lt;AI84),AH84,AJ85)</f>
        <v>0</v>
      </c>
      <c r="AK84" s="195">
        <v>402</v>
      </c>
      <c r="AL84" s="119">
        <f t="shared" ref="AL84:AL85" si="91">IF(AH84=AJ84,AK84,AL85)</f>
        <v>0</v>
      </c>
      <c r="AM84" s="122"/>
      <c r="AN84" s="116"/>
      <c r="AO84" s="124" t="s">
        <v>67</v>
      </c>
      <c r="AP84" s="125"/>
      <c r="AQ84" s="125"/>
      <c r="AR84" s="125"/>
      <c r="AS84" s="128"/>
      <c r="AT84" s="127"/>
    </row>
    <row r="85" spans="2:47" s="106" customFormat="1" ht="20.100000000000001" customHeight="1" thickBot="1" x14ac:dyDescent="0.4">
      <c r="B85" s="104" t="s">
        <v>90</v>
      </c>
      <c r="C85" s="105">
        <v>2</v>
      </c>
      <c r="D85" s="107"/>
      <c r="E85" s="108" t="s">
        <v>45</v>
      </c>
      <c r="F85" s="109"/>
      <c r="G85" s="110" t="s">
        <v>44</v>
      </c>
      <c r="H85" s="111" t="str">
        <f t="shared" si="71"/>
        <v>1x16</v>
      </c>
      <c r="I85" s="112" t="str">
        <f t="shared" si="72"/>
        <v>C</v>
      </c>
      <c r="J85" s="358"/>
      <c r="K85" s="113" t="s">
        <v>45</v>
      </c>
      <c r="L85" s="114" t="s">
        <v>45</v>
      </c>
      <c r="M85" s="114" t="s">
        <v>45</v>
      </c>
      <c r="N85" s="114" t="s">
        <v>45</v>
      </c>
      <c r="O85" s="115">
        <f t="shared" si="90"/>
        <v>0</v>
      </c>
      <c r="P85" s="362" t="s">
        <v>91</v>
      </c>
      <c r="Q85" s="362"/>
      <c r="R85" s="362"/>
      <c r="S85" s="362"/>
      <c r="T85" s="362"/>
      <c r="U85" s="363"/>
      <c r="V85" s="258"/>
      <c r="W85" s="67"/>
      <c r="X85" s="116"/>
      <c r="Z85" s="106">
        <f t="shared" si="74"/>
        <v>0</v>
      </c>
      <c r="AA85" s="106">
        <f t="shared" si="75"/>
        <v>0</v>
      </c>
      <c r="AB85" s="106">
        <f t="shared" si="76"/>
        <v>0</v>
      </c>
      <c r="AC85" s="111" t="str">
        <f t="shared" si="77"/>
        <v>1x16</v>
      </c>
      <c r="AD85" s="117" t="str">
        <f t="shared" si="78"/>
        <v>C</v>
      </c>
      <c r="AE85" s="118"/>
      <c r="AF85" s="119"/>
      <c r="AG85" s="119"/>
      <c r="AH85" s="119" t="s">
        <v>66</v>
      </c>
      <c r="AI85" s="119">
        <v>380</v>
      </c>
      <c r="AJ85" s="120">
        <f t="shared" ref="AJ85" si="92">IF(AND(AI84&lt;$AE$11,$AE$11&lt;AI85),AH85,AJ86)</f>
        <v>0</v>
      </c>
      <c r="AK85" s="195">
        <v>402</v>
      </c>
      <c r="AL85" s="119">
        <f t="shared" si="91"/>
        <v>0</v>
      </c>
      <c r="AM85" s="122"/>
      <c r="AN85" s="116"/>
      <c r="AO85" s="124" t="s">
        <v>67</v>
      </c>
      <c r="AP85" s="125"/>
      <c r="AQ85" s="125"/>
      <c r="AR85" s="125"/>
      <c r="AS85" s="128"/>
      <c r="AT85" s="127"/>
    </row>
    <row r="86" spans="2:47" s="106" customFormat="1" ht="20.100000000000001" customHeight="1" thickTop="1" x14ac:dyDescent="0.35">
      <c r="B86" s="104"/>
      <c r="C86" s="105"/>
      <c r="D86" s="107"/>
      <c r="E86" s="108"/>
      <c r="F86" s="109"/>
      <c r="G86" s="110"/>
      <c r="H86" s="111"/>
      <c r="I86" s="112"/>
      <c r="J86" s="175"/>
      <c r="K86" s="123"/>
      <c r="L86" s="114"/>
      <c r="M86" s="114"/>
      <c r="N86" s="114"/>
      <c r="O86" s="115"/>
      <c r="P86" s="192"/>
      <c r="Q86" s="192"/>
      <c r="R86" s="192"/>
      <c r="S86" s="192"/>
      <c r="T86" s="192"/>
      <c r="U86" s="193"/>
      <c r="V86" s="258"/>
      <c r="W86" s="67"/>
      <c r="X86" s="116"/>
      <c r="AC86" s="111"/>
      <c r="AD86" s="117"/>
      <c r="AE86" s="118"/>
      <c r="AF86" s="119"/>
      <c r="AG86" s="119"/>
      <c r="AH86" s="119"/>
      <c r="AI86" s="119"/>
      <c r="AJ86" s="120"/>
      <c r="AK86" s="195"/>
      <c r="AL86" s="119"/>
      <c r="AM86" s="122"/>
      <c r="AN86" s="116"/>
      <c r="AO86" s="124"/>
      <c r="AP86" s="125"/>
      <c r="AQ86" s="125"/>
      <c r="AR86" s="125"/>
      <c r="AS86" s="125"/>
      <c r="AT86" s="127"/>
    </row>
    <row r="87" spans="2:47" s="106" customFormat="1" ht="19.5" hidden="1" customHeight="1" x14ac:dyDescent="0.35">
      <c r="B87" s="104"/>
      <c r="C87" s="105"/>
      <c r="D87" s="107"/>
      <c r="E87" s="108"/>
      <c r="F87" s="109"/>
      <c r="G87" s="110"/>
      <c r="H87" s="111" t="str">
        <f t="shared" si="4"/>
        <v/>
      </c>
      <c r="I87" s="111" t="str">
        <f t="shared" si="4"/>
        <v/>
      </c>
      <c r="J87" s="130"/>
      <c r="K87" s="113" t="s">
        <v>45</v>
      </c>
      <c r="L87" s="114" t="s">
        <v>45</v>
      </c>
      <c r="M87" s="114" t="s">
        <v>45</v>
      </c>
      <c r="N87" s="114" t="s">
        <v>45</v>
      </c>
      <c r="O87" s="115">
        <f t="shared" si="0"/>
        <v>0</v>
      </c>
      <c r="P87" s="362"/>
      <c r="Q87" s="362"/>
      <c r="R87" s="362"/>
      <c r="S87" s="362"/>
      <c r="T87" s="362"/>
      <c r="U87" s="363"/>
      <c r="V87" s="258"/>
      <c r="W87" s="67"/>
      <c r="X87" s="116"/>
      <c r="Z87" s="106">
        <f t="shared" si="1"/>
        <v>0</v>
      </c>
      <c r="AA87" s="106">
        <f t="shared" si="2"/>
        <v>0</v>
      </c>
      <c r="AB87" s="106">
        <f t="shared" si="3"/>
        <v>0</v>
      </c>
      <c r="AC87" s="111" t="str">
        <f t="shared" si="6"/>
        <v/>
      </c>
      <c r="AD87" s="117" t="str">
        <f t="shared" si="7"/>
        <v/>
      </c>
      <c r="AE87" s="118"/>
      <c r="AF87" s="119"/>
      <c r="AG87" s="119"/>
      <c r="AH87" s="119" t="s">
        <v>76</v>
      </c>
      <c r="AI87" s="119"/>
      <c r="AJ87" s="120" t="e">
        <f>IF($AE$11&gt;#REF!,AH87,"-")</f>
        <v>#REF!</v>
      </c>
      <c r="AK87" s="121">
        <v>1252</v>
      </c>
      <c r="AL87" s="119" t="e">
        <f t="shared" si="9"/>
        <v>#REF!</v>
      </c>
      <c r="AM87" s="122">
        <v>1</v>
      </c>
      <c r="AN87" s="116"/>
      <c r="AO87" s="124" t="s">
        <v>77</v>
      </c>
      <c r="AP87" s="125"/>
      <c r="AQ87" s="125"/>
      <c r="AR87" s="125"/>
      <c r="AS87" s="128"/>
      <c r="AT87" s="127"/>
    </row>
    <row r="88" spans="2:47" s="106" customFormat="1" ht="20.100000000000001" hidden="1" customHeight="1" thickBot="1" x14ac:dyDescent="0.4">
      <c r="B88" s="104"/>
      <c r="C88" s="105">
        <f t="shared" si="5"/>
        <v>1</v>
      </c>
      <c r="D88" s="107"/>
      <c r="E88" s="108"/>
      <c r="F88" s="109"/>
      <c r="G88" s="110" t="s">
        <v>44</v>
      </c>
      <c r="H88" s="111" t="str">
        <f t="shared" si="4"/>
        <v/>
      </c>
      <c r="I88" s="111" t="str">
        <f t="shared" si="4"/>
        <v/>
      </c>
      <c r="J88" s="131"/>
      <c r="K88" s="113" t="s">
        <v>45</v>
      </c>
      <c r="L88" s="114" t="s">
        <v>45</v>
      </c>
      <c r="M88" s="114" t="s">
        <v>45</v>
      </c>
      <c r="N88" s="114" t="s">
        <v>45</v>
      </c>
      <c r="O88" s="115">
        <f t="shared" si="0"/>
        <v>0</v>
      </c>
      <c r="P88" s="362"/>
      <c r="Q88" s="362"/>
      <c r="R88" s="362"/>
      <c r="S88" s="362"/>
      <c r="T88" s="362"/>
      <c r="U88" s="363"/>
      <c r="V88" s="258"/>
      <c r="W88" s="67"/>
      <c r="X88" s="116"/>
      <c r="Z88" s="106">
        <f t="shared" si="1"/>
        <v>0</v>
      </c>
      <c r="AA88" s="106">
        <f t="shared" si="2"/>
        <v>0</v>
      </c>
      <c r="AB88" s="106">
        <f t="shared" si="3"/>
        <v>0</v>
      </c>
      <c r="AC88" s="111" t="str">
        <f t="shared" si="6"/>
        <v/>
      </c>
      <c r="AD88" s="117" t="str">
        <f t="shared" si="7"/>
        <v/>
      </c>
      <c r="AE88" s="132"/>
      <c r="AF88" s="133"/>
      <c r="AG88" s="133"/>
      <c r="AH88" s="133"/>
      <c r="AI88" s="133"/>
      <c r="AJ88" s="133"/>
      <c r="AK88" s="133"/>
      <c r="AL88" s="133"/>
      <c r="AM88" s="134"/>
      <c r="AN88" s="116"/>
      <c r="AO88" s="124" t="s">
        <v>78</v>
      </c>
      <c r="AP88" s="142"/>
      <c r="AQ88" s="142"/>
      <c r="AR88" s="128"/>
      <c r="AS88" s="128"/>
      <c r="AT88" s="127"/>
    </row>
    <row r="89" spans="2:47" s="106" customFormat="1" ht="20.100000000000001" hidden="1" customHeight="1" thickTop="1" x14ac:dyDescent="0.35">
      <c r="B89" s="104"/>
      <c r="C89" s="105">
        <f t="shared" si="5"/>
        <v>2</v>
      </c>
      <c r="D89" s="107"/>
      <c r="E89" s="108"/>
      <c r="F89" s="109"/>
      <c r="G89" s="110" t="s">
        <v>44</v>
      </c>
      <c r="H89" s="111" t="str">
        <f t="shared" si="4"/>
        <v/>
      </c>
      <c r="I89" s="111" t="str">
        <f t="shared" si="4"/>
        <v/>
      </c>
      <c r="J89" s="131"/>
      <c r="K89" s="113" t="s">
        <v>45</v>
      </c>
      <c r="L89" s="114" t="s">
        <v>45</v>
      </c>
      <c r="M89" s="114" t="s">
        <v>45</v>
      </c>
      <c r="N89" s="114" t="s">
        <v>45</v>
      </c>
      <c r="O89" s="115">
        <f t="shared" si="0"/>
        <v>0</v>
      </c>
      <c r="P89" s="362"/>
      <c r="Q89" s="362"/>
      <c r="R89" s="362"/>
      <c r="S89" s="362"/>
      <c r="T89" s="362"/>
      <c r="U89" s="363"/>
      <c r="V89" s="82"/>
      <c r="W89" s="67"/>
      <c r="X89" s="116"/>
      <c r="Z89" s="106">
        <f t="shared" si="1"/>
        <v>0</v>
      </c>
      <c r="AA89" s="106">
        <f t="shared" si="2"/>
        <v>0</v>
      </c>
      <c r="AB89" s="106">
        <f t="shared" si="3"/>
        <v>0</v>
      </c>
      <c r="AC89" s="111" t="str">
        <f t="shared" si="6"/>
        <v/>
      </c>
      <c r="AD89" s="117" t="str">
        <f t="shared" si="7"/>
        <v/>
      </c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24" t="s">
        <v>79</v>
      </c>
      <c r="AP89" s="142"/>
      <c r="AQ89" s="142"/>
      <c r="AR89" s="128"/>
      <c r="AS89" s="128"/>
      <c r="AT89" s="127"/>
    </row>
    <row r="90" spans="2:47" s="106" customFormat="1" ht="20.100000000000001" hidden="1" customHeight="1" x14ac:dyDescent="0.35">
      <c r="B90" s="104"/>
      <c r="C90" s="105">
        <f t="shared" si="5"/>
        <v>3</v>
      </c>
      <c r="D90" s="107"/>
      <c r="E90" s="108"/>
      <c r="F90" s="109"/>
      <c r="G90" s="110" t="s">
        <v>44</v>
      </c>
      <c r="H90" s="111" t="str">
        <f t="shared" si="4"/>
        <v/>
      </c>
      <c r="I90" s="111" t="str">
        <f t="shared" si="4"/>
        <v/>
      </c>
      <c r="J90" s="131"/>
      <c r="K90" s="113" t="s">
        <v>45</v>
      </c>
      <c r="L90" s="114" t="s">
        <v>45</v>
      </c>
      <c r="M90" s="114" t="s">
        <v>45</v>
      </c>
      <c r="N90" s="114" t="s">
        <v>45</v>
      </c>
      <c r="O90" s="115">
        <f t="shared" si="0"/>
        <v>0</v>
      </c>
      <c r="P90" s="362"/>
      <c r="Q90" s="362"/>
      <c r="R90" s="362"/>
      <c r="S90" s="362"/>
      <c r="T90" s="362"/>
      <c r="U90" s="363"/>
      <c r="V90" s="82"/>
      <c r="W90" s="67"/>
      <c r="X90" s="116"/>
      <c r="Z90" s="106">
        <f t="shared" si="1"/>
        <v>0</v>
      </c>
      <c r="AA90" s="106">
        <f t="shared" si="2"/>
        <v>0</v>
      </c>
      <c r="AB90" s="106">
        <f t="shared" si="3"/>
        <v>0</v>
      </c>
      <c r="AC90" s="111" t="str">
        <f t="shared" si="6"/>
        <v/>
      </c>
      <c r="AD90" s="117" t="str">
        <f t="shared" si="7"/>
        <v/>
      </c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24" t="s">
        <v>80</v>
      </c>
      <c r="AP90" s="142"/>
      <c r="AQ90" s="142"/>
      <c r="AR90" s="142"/>
      <c r="AS90" s="128"/>
      <c r="AT90" s="127"/>
    </row>
    <row r="91" spans="2:47" s="106" customFormat="1" ht="20.100000000000001" hidden="1" customHeight="1" x14ac:dyDescent="0.35">
      <c r="B91" s="104"/>
      <c r="C91" s="105">
        <f t="shared" si="5"/>
        <v>4</v>
      </c>
      <c r="D91" s="107"/>
      <c r="E91" s="108"/>
      <c r="F91" s="109"/>
      <c r="G91" s="110" t="s">
        <v>44</v>
      </c>
      <c r="H91" s="111" t="str">
        <f t="shared" si="4"/>
        <v/>
      </c>
      <c r="I91" s="111" t="str">
        <f t="shared" si="4"/>
        <v/>
      </c>
      <c r="J91" s="131"/>
      <c r="K91" s="113" t="s">
        <v>45</v>
      </c>
      <c r="L91" s="114" t="s">
        <v>45</v>
      </c>
      <c r="M91" s="114" t="s">
        <v>45</v>
      </c>
      <c r="N91" s="114" t="s">
        <v>45</v>
      </c>
      <c r="O91" s="115">
        <f t="shared" si="0"/>
        <v>0</v>
      </c>
      <c r="P91" s="362"/>
      <c r="Q91" s="362"/>
      <c r="R91" s="362"/>
      <c r="S91" s="362"/>
      <c r="T91" s="362"/>
      <c r="U91" s="363"/>
      <c r="V91" s="135"/>
      <c r="W91" s="135"/>
      <c r="X91" s="116"/>
      <c r="Z91" s="106">
        <f t="shared" si="1"/>
        <v>0</v>
      </c>
      <c r="AA91" s="106">
        <f t="shared" si="2"/>
        <v>0</v>
      </c>
      <c r="AB91" s="106">
        <f t="shared" si="3"/>
        <v>0</v>
      </c>
      <c r="AC91" s="111" t="str">
        <f t="shared" si="6"/>
        <v/>
      </c>
      <c r="AD91" s="117" t="str">
        <f t="shared" si="7"/>
        <v/>
      </c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24" t="s">
        <v>81</v>
      </c>
      <c r="AP91" s="142"/>
      <c r="AQ91" s="142"/>
      <c r="AR91" s="142"/>
      <c r="AS91" s="142"/>
      <c r="AT91" s="127"/>
    </row>
    <row r="92" spans="2:47" s="106" customFormat="1" ht="20.100000000000001" hidden="1" customHeight="1" x14ac:dyDescent="0.35">
      <c r="B92" s="104"/>
      <c r="C92" s="105">
        <f t="shared" si="5"/>
        <v>5</v>
      </c>
      <c r="D92" s="107"/>
      <c r="E92" s="108"/>
      <c r="F92" s="109"/>
      <c r="G92" s="110" t="s">
        <v>44</v>
      </c>
      <c r="H92" s="111" t="str">
        <f t="shared" si="4"/>
        <v/>
      </c>
      <c r="I92" s="111" t="str">
        <f t="shared" si="4"/>
        <v/>
      </c>
      <c r="J92" s="131"/>
      <c r="K92" s="113" t="s">
        <v>45</v>
      </c>
      <c r="L92" s="114" t="s">
        <v>45</v>
      </c>
      <c r="M92" s="114" t="s">
        <v>45</v>
      </c>
      <c r="N92" s="114" t="s">
        <v>45</v>
      </c>
      <c r="O92" s="115">
        <f t="shared" si="0"/>
        <v>0</v>
      </c>
      <c r="P92" s="362"/>
      <c r="Q92" s="362"/>
      <c r="R92" s="362"/>
      <c r="S92" s="362"/>
      <c r="T92" s="362"/>
      <c r="U92" s="363"/>
      <c r="V92" s="135"/>
      <c r="W92" s="135"/>
      <c r="X92" s="116"/>
      <c r="Z92" s="106">
        <f t="shared" si="1"/>
        <v>0</v>
      </c>
      <c r="AA92" s="106">
        <f t="shared" si="2"/>
        <v>0</v>
      </c>
      <c r="AB92" s="106">
        <f t="shared" si="3"/>
        <v>0</v>
      </c>
      <c r="AC92" s="111" t="str">
        <f t="shared" si="6"/>
        <v/>
      </c>
      <c r="AD92" s="117" t="str">
        <f t="shared" si="7"/>
        <v/>
      </c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36" t="s">
        <v>82</v>
      </c>
      <c r="AP92" s="137"/>
      <c r="AQ92" s="137"/>
      <c r="AR92" s="137"/>
      <c r="AS92" s="137"/>
      <c r="AT92" s="127"/>
    </row>
    <row r="93" spans="2:47" s="106" customFormat="1" ht="20.100000000000001" hidden="1" customHeight="1" x14ac:dyDescent="0.35">
      <c r="B93" s="104"/>
      <c r="C93" s="105">
        <f t="shared" si="5"/>
        <v>6</v>
      </c>
      <c r="D93" s="107"/>
      <c r="E93" s="108"/>
      <c r="F93" s="109"/>
      <c r="G93" s="110" t="s">
        <v>44</v>
      </c>
      <c r="H93" s="111" t="str">
        <f t="shared" si="4"/>
        <v/>
      </c>
      <c r="I93" s="111" t="str">
        <f t="shared" si="4"/>
        <v/>
      </c>
      <c r="J93" s="131"/>
      <c r="K93" s="113" t="s">
        <v>45</v>
      </c>
      <c r="L93" s="114" t="s">
        <v>45</v>
      </c>
      <c r="M93" s="114" t="s">
        <v>45</v>
      </c>
      <c r="N93" s="114" t="s">
        <v>45</v>
      </c>
      <c r="O93" s="115">
        <f t="shared" si="0"/>
        <v>0</v>
      </c>
      <c r="P93" s="362"/>
      <c r="Q93" s="362"/>
      <c r="R93" s="362"/>
      <c r="S93" s="362"/>
      <c r="T93" s="362"/>
      <c r="U93" s="363"/>
      <c r="V93" s="135"/>
      <c r="W93" s="135"/>
      <c r="X93" s="116"/>
      <c r="Z93" s="106">
        <f t="shared" si="1"/>
        <v>0</v>
      </c>
      <c r="AA93" s="106">
        <f t="shared" si="2"/>
        <v>0</v>
      </c>
      <c r="AB93" s="106">
        <f t="shared" si="3"/>
        <v>0</v>
      </c>
      <c r="AC93" s="111" t="str">
        <f t="shared" si="6"/>
        <v/>
      </c>
      <c r="AD93" s="117" t="str">
        <f t="shared" si="7"/>
        <v/>
      </c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36" t="s">
        <v>83</v>
      </c>
      <c r="AP93" s="137"/>
      <c r="AQ93" s="137"/>
      <c r="AR93" s="137"/>
      <c r="AS93" s="137"/>
      <c r="AT93" s="127"/>
    </row>
    <row r="94" spans="2:47" s="106" customFormat="1" ht="20.100000000000001" hidden="1" customHeight="1" x14ac:dyDescent="0.35">
      <c r="B94" s="104"/>
      <c r="C94" s="105">
        <f t="shared" si="5"/>
        <v>7</v>
      </c>
      <c r="D94" s="107"/>
      <c r="E94" s="108"/>
      <c r="F94" s="109"/>
      <c r="G94" s="110" t="s">
        <v>44</v>
      </c>
      <c r="H94" s="111" t="str">
        <f t="shared" si="4"/>
        <v/>
      </c>
      <c r="I94" s="111" t="str">
        <f t="shared" si="4"/>
        <v/>
      </c>
      <c r="J94" s="131"/>
      <c r="K94" s="113" t="s">
        <v>45</v>
      </c>
      <c r="L94" s="114" t="s">
        <v>45</v>
      </c>
      <c r="M94" s="114" t="s">
        <v>45</v>
      </c>
      <c r="N94" s="114" t="s">
        <v>45</v>
      </c>
      <c r="O94" s="115">
        <f t="shared" si="0"/>
        <v>0</v>
      </c>
      <c r="P94" s="362"/>
      <c r="Q94" s="362"/>
      <c r="R94" s="362"/>
      <c r="S94" s="362"/>
      <c r="T94" s="362"/>
      <c r="U94" s="363"/>
      <c r="V94" s="135"/>
      <c r="W94" s="135"/>
      <c r="X94" s="116"/>
      <c r="Z94" s="106">
        <f t="shared" si="1"/>
        <v>0</v>
      </c>
      <c r="AA94" s="106">
        <f t="shared" si="2"/>
        <v>0</v>
      </c>
      <c r="AB94" s="106">
        <f t="shared" si="3"/>
        <v>0</v>
      </c>
      <c r="AC94" s="111" t="str">
        <f t="shared" si="6"/>
        <v/>
      </c>
      <c r="AD94" s="117" t="str">
        <f t="shared" si="7"/>
        <v/>
      </c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24" t="s">
        <v>84</v>
      </c>
      <c r="AP94" s="138"/>
      <c r="AQ94" s="138"/>
      <c r="AR94" s="138"/>
      <c r="AS94" s="125"/>
      <c r="AT94" s="127"/>
    </row>
    <row r="95" spans="2:47" s="106" customFormat="1" ht="20.100000000000001" hidden="1" customHeight="1" x14ac:dyDescent="0.35">
      <c r="B95" s="104"/>
      <c r="C95" s="105">
        <f>C94+1</f>
        <v>8</v>
      </c>
      <c r="D95" s="107"/>
      <c r="E95" s="108"/>
      <c r="F95" s="109"/>
      <c r="G95" s="110" t="s">
        <v>44</v>
      </c>
      <c r="H95" s="111" t="str">
        <f t="shared" si="4"/>
        <v/>
      </c>
      <c r="I95" s="111" t="str">
        <f t="shared" si="4"/>
        <v/>
      </c>
      <c r="J95" s="131"/>
      <c r="K95" s="113" t="s">
        <v>45</v>
      </c>
      <c r="L95" s="114" t="s">
        <v>45</v>
      </c>
      <c r="M95" s="114" t="s">
        <v>45</v>
      </c>
      <c r="N95" s="114" t="s">
        <v>45</v>
      </c>
      <c r="O95" s="115">
        <f t="shared" si="0"/>
        <v>0</v>
      </c>
      <c r="P95" s="362"/>
      <c r="Q95" s="362"/>
      <c r="R95" s="362"/>
      <c r="S95" s="362"/>
      <c r="T95" s="362"/>
      <c r="U95" s="363"/>
      <c r="V95" s="135"/>
      <c r="W95" s="135"/>
      <c r="X95" s="116"/>
      <c r="Z95" s="106">
        <f t="shared" si="1"/>
        <v>0</v>
      </c>
      <c r="AA95" s="106">
        <f t="shared" si="2"/>
        <v>0</v>
      </c>
      <c r="AB95" s="106">
        <f t="shared" si="3"/>
        <v>0</v>
      </c>
      <c r="AC95" s="111" t="str">
        <f t="shared" si="6"/>
        <v/>
      </c>
      <c r="AD95" s="117" t="str">
        <f t="shared" si="7"/>
        <v/>
      </c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24" t="s">
        <v>85</v>
      </c>
      <c r="AP95" s="125"/>
      <c r="AQ95" s="125"/>
      <c r="AR95" s="125"/>
      <c r="AS95" s="126"/>
      <c r="AT95" s="127"/>
      <c r="AU95" s="126"/>
    </row>
    <row r="96" spans="2:47" s="106" customFormat="1" ht="20.100000000000001" hidden="1" customHeight="1" thickBot="1" x14ac:dyDescent="0.4">
      <c r="B96" s="104"/>
      <c r="C96" s="105">
        <f t="shared" si="5"/>
        <v>9</v>
      </c>
      <c r="D96" s="107"/>
      <c r="E96" s="108"/>
      <c r="F96" s="109"/>
      <c r="G96" s="110" t="s">
        <v>44</v>
      </c>
      <c r="H96" s="111" t="str">
        <f t="shared" si="4"/>
        <v/>
      </c>
      <c r="I96" s="111" t="str">
        <f t="shared" si="4"/>
        <v/>
      </c>
      <c r="J96" s="131"/>
      <c r="K96" s="113" t="s">
        <v>45</v>
      </c>
      <c r="L96" s="114" t="s">
        <v>45</v>
      </c>
      <c r="M96" s="114" t="s">
        <v>45</v>
      </c>
      <c r="N96" s="114" t="s">
        <v>45</v>
      </c>
      <c r="O96" s="115">
        <f t="shared" si="0"/>
        <v>0</v>
      </c>
      <c r="P96" s="362"/>
      <c r="Q96" s="362"/>
      <c r="R96" s="362"/>
      <c r="S96" s="362"/>
      <c r="T96" s="362"/>
      <c r="U96" s="363"/>
      <c r="V96" s="135"/>
      <c r="W96" s="135"/>
      <c r="X96" s="116"/>
      <c r="Z96" s="106">
        <f t="shared" si="1"/>
        <v>0</v>
      </c>
      <c r="AA96" s="106">
        <f t="shared" si="2"/>
        <v>0</v>
      </c>
      <c r="AB96" s="106">
        <f t="shared" si="3"/>
        <v>0</v>
      </c>
      <c r="AC96" s="111" t="str">
        <f t="shared" si="6"/>
        <v/>
      </c>
      <c r="AD96" s="117" t="str">
        <f t="shared" si="7"/>
        <v/>
      </c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39"/>
      <c r="AP96" s="140"/>
      <c r="AQ96" s="140"/>
      <c r="AR96" s="140"/>
      <c r="AS96" s="140"/>
      <c r="AT96" s="141"/>
      <c r="AU96" s="126"/>
    </row>
    <row r="97" spans="2:47" s="106" customFormat="1" ht="20.100000000000001" hidden="1" customHeight="1" x14ac:dyDescent="0.35">
      <c r="B97" s="104"/>
      <c r="C97" s="105">
        <f t="shared" si="5"/>
        <v>10</v>
      </c>
      <c r="D97" s="107"/>
      <c r="E97" s="108"/>
      <c r="F97" s="109"/>
      <c r="G97" s="110" t="s">
        <v>44</v>
      </c>
      <c r="H97" s="111" t="str">
        <f t="shared" si="4"/>
        <v/>
      </c>
      <c r="I97" s="111" t="str">
        <f t="shared" si="4"/>
        <v/>
      </c>
      <c r="J97" s="131"/>
      <c r="K97" s="113" t="s">
        <v>45</v>
      </c>
      <c r="L97" s="114" t="s">
        <v>45</v>
      </c>
      <c r="M97" s="114" t="s">
        <v>45</v>
      </c>
      <c r="N97" s="114" t="s">
        <v>45</v>
      </c>
      <c r="O97" s="115">
        <f t="shared" si="0"/>
        <v>0</v>
      </c>
      <c r="P97" s="362"/>
      <c r="Q97" s="362"/>
      <c r="R97" s="362"/>
      <c r="S97" s="362"/>
      <c r="T97" s="362"/>
      <c r="U97" s="363"/>
      <c r="V97" s="135"/>
      <c r="W97" s="135"/>
      <c r="X97" s="116"/>
      <c r="Z97" s="106">
        <f t="shared" si="1"/>
        <v>0</v>
      </c>
      <c r="AA97" s="106">
        <f t="shared" si="2"/>
        <v>0</v>
      </c>
      <c r="AB97" s="106">
        <f t="shared" si="3"/>
        <v>0</v>
      </c>
      <c r="AC97" s="111" t="str">
        <f t="shared" si="6"/>
        <v/>
      </c>
      <c r="AD97" s="117" t="str">
        <f t="shared" si="7"/>
        <v/>
      </c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371"/>
      <c r="AP97" s="372"/>
      <c r="AQ97" s="372"/>
      <c r="AR97" s="372"/>
      <c r="AS97" s="143"/>
      <c r="AT97" s="137"/>
      <c r="AU97" s="126"/>
    </row>
    <row r="98" spans="2:47" s="106" customFormat="1" ht="20.100000000000001" hidden="1" customHeight="1" x14ac:dyDescent="0.35">
      <c r="B98" s="104"/>
      <c r="C98" s="105">
        <f t="shared" si="5"/>
        <v>11</v>
      </c>
      <c r="D98" s="107"/>
      <c r="E98" s="108"/>
      <c r="F98" s="109"/>
      <c r="G98" s="110" t="s">
        <v>44</v>
      </c>
      <c r="H98" s="111" t="str">
        <f t="shared" si="4"/>
        <v/>
      </c>
      <c r="I98" s="111" t="str">
        <f t="shared" si="4"/>
        <v/>
      </c>
      <c r="J98" s="131"/>
      <c r="K98" s="113" t="s">
        <v>45</v>
      </c>
      <c r="L98" s="114" t="s">
        <v>45</v>
      </c>
      <c r="M98" s="114" t="s">
        <v>45</v>
      </c>
      <c r="N98" s="114" t="s">
        <v>45</v>
      </c>
      <c r="O98" s="115">
        <f t="shared" si="0"/>
        <v>0</v>
      </c>
      <c r="P98" s="362"/>
      <c r="Q98" s="362"/>
      <c r="R98" s="362"/>
      <c r="S98" s="362"/>
      <c r="T98" s="362"/>
      <c r="U98" s="363"/>
      <c r="V98" s="135"/>
      <c r="W98" s="135"/>
      <c r="X98" s="116"/>
      <c r="Z98" s="106">
        <f t="shared" si="1"/>
        <v>0</v>
      </c>
      <c r="AA98" s="106">
        <f t="shared" si="2"/>
        <v>0</v>
      </c>
      <c r="AB98" s="106">
        <f t="shared" si="3"/>
        <v>0</v>
      </c>
      <c r="AC98" s="111" t="str">
        <f t="shared" si="6"/>
        <v/>
      </c>
      <c r="AD98" s="117" t="str">
        <f t="shared" si="7"/>
        <v/>
      </c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T98" s="143"/>
      <c r="AU98" s="126"/>
    </row>
    <row r="99" spans="2:47" s="106" customFormat="1" ht="20.100000000000001" hidden="1" customHeight="1" x14ac:dyDescent="0.35">
      <c r="B99" s="104"/>
      <c r="C99" s="105">
        <f t="shared" si="5"/>
        <v>12</v>
      </c>
      <c r="D99" s="107"/>
      <c r="E99" s="108"/>
      <c r="F99" s="109"/>
      <c r="G99" s="110" t="s">
        <v>44</v>
      </c>
      <c r="H99" s="111" t="str">
        <f t="shared" si="4"/>
        <v/>
      </c>
      <c r="I99" s="111" t="str">
        <f t="shared" si="4"/>
        <v/>
      </c>
      <c r="J99" s="131"/>
      <c r="K99" s="113" t="s">
        <v>45</v>
      </c>
      <c r="L99" s="114" t="s">
        <v>45</v>
      </c>
      <c r="M99" s="114" t="s">
        <v>45</v>
      </c>
      <c r="N99" s="114" t="s">
        <v>45</v>
      </c>
      <c r="O99" s="115">
        <f t="shared" si="0"/>
        <v>0</v>
      </c>
      <c r="P99" s="362"/>
      <c r="Q99" s="362"/>
      <c r="R99" s="362"/>
      <c r="S99" s="362"/>
      <c r="T99" s="362"/>
      <c r="U99" s="363"/>
      <c r="V99" s="135"/>
      <c r="W99" s="135"/>
      <c r="X99" s="116"/>
      <c r="Z99" s="106">
        <f t="shared" si="1"/>
        <v>0</v>
      </c>
      <c r="AA99" s="106">
        <f t="shared" si="2"/>
        <v>0</v>
      </c>
      <c r="AB99" s="106">
        <f t="shared" si="3"/>
        <v>0</v>
      </c>
      <c r="AC99" s="111" t="str">
        <f t="shared" si="6"/>
        <v/>
      </c>
      <c r="AD99" s="117" t="str">
        <f t="shared" si="7"/>
        <v/>
      </c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</row>
    <row r="100" spans="2:47" s="106" customFormat="1" ht="20.100000000000001" hidden="1" customHeight="1" x14ac:dyDescent="0.35">
      <c r="B100" s="104"/>
      <c r="C100" s="105">
        <f t="shared" si="5"/>
        <v>13</v>
      </c>
      <c r="D100" s="107"/>
      <c r="E100" s="108"/>
      <c r="F100" s="109"/>
      <c r="G100" s="110" t="s">
        <v>44</v>
      </c>
      <c r="H100" s="111" t="str">
        <f t="shared" si="4"/>
        <v/>
      </c>
      <c r="I100" s="111" t="str">
        <f t="shared" si="4"/>
        <v/>
      </c>
      <c r="J100" s="131"/>
      <c r="K100" s="113" t="s">
        <v>45</v>
      </c>
      <c r="L100" s="114" t="s">
        <v>45</v>
      </c>
      <c r="M100" s="114" t="s">
        <v>45</v>
      </c>
      <c r="N100" s="114" t="s">
        <v>45</v>
      </c>
      <c r="O100" s="115">
        <f t="shared" si="0"/>
        <v>0</v>
      </c>
      <c r="P100" s="362"/>
      <c r="Q100" s="362"/>
      <c r="R100" s="362"/>
      <c r="S100" s="362"/>
      <c r="T100" s="362"/>
      <c r="U100" s="363"/>
      <c r="V100" s="135"/>
      <c r="W100" s="135"/>
      <c r="X100" s="116"/>
      <c r="Z100" s="106">
        <f t="shared" si="1"/>
        <v>0</v>
      </c>
      <c r="AA100" s="106">
        <f t="shared" si="2"/>
        <v>0</v>
      </c>
      <c r="AB100" s="106">
        <f t="shared" si="3"/>
        <v>0</v>
      </c>
      <c r="AC100" s="111" t="str">
        <f t="shared" si="6"/>
        <v/>
      </c>
      <c r="AD100" s="117" t="str">
        <f t="shared" si="7"/>
        <v/>
      </c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</row>
    <row r="101" spans="2:47" s="106" customFormat="1" ht="20.100000000000001" hidden="1" customHeight="1" x14ac:dyDescent="0.35">
      <c r="B101" s="104"/>
      <c r="C101" s="105">
        <f t="shared" si="5"/>
        <v>14</v>
      </c>
      <c r="D101" s="107"/>
      <c r="E101" s="108"/>
      <c r="F101" s="109"/>
      <c r="G101" s="110" t="s">
        <v>44</v>
      </c>
      <c r="H101" s="111" t="str">
        <f t="shared" si="4"/>
        <v/>
      </c>
      <c r="I101" s="111" t="str">
        <f t="shared" si="4"/>
        <v/>
      </c>
      <c r="J101" s="131"/>
      <c r="K101" s="113" t="s">
        <v>45</v>
      </c>
      <c r="L101" s="114" t="s">
        <v>45</v>
      </c>
      <c r="M101" s="114" t="s">
        <v>45</v>
      </c>
      <c r="N101" s="114" t="s">
        <v>45</v>
      </c>
      <c r="O101" s="115">
        <f t="shared" si="0"/>
        <v>0</v>
      </c>
      <c r="P101" s="362"/>
      <c r="Q101" s="362"/>
      <c r="R101" s="362"/>
      <c r="S101" s="362"/>
      <c r="T101" s="362"/>
      <c r="U101" s="363"/>
      <c r="V101" s="135"/>
      <c r="W101" s="135"/>
      <c r="X101" s="116"/>
      <c r="Z101" s="106">
        <f t="shared" si="1"/>
        <v>0</v>
      </c>
      <c r="AA101" s="106">
        <f t="shared" si="2"/>
        <v>0</v>
      </c>
      <c r="AB101" s="106">
        <f t="shared" si="3"/>
        <v>0</v>
      </c>
      <c r="AC101" s="111" t="str">
        <f t="shared" si="6"/>
        <v/>
      </c>
      <c r="AD101" s="117" t="str">
        <f t="shared" si="7"/>
        <v/>
      </c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</row>
    <row r="102" spans="2:47" s="106" customFormat="1" ht="20.100000000000001" hidden="1" customHeight="1" x14ac:dyDescent="0.35">
      <c r="B102" s="104"/>
      <c r="C102" s="105">
        <f t="shared" si="5"/>
        <v>15</v>
      </c>
      <c r="D102" s="107"/>
      <c r="E102" s="108"/>
      <c r="F102" s="109"/>
      <c r="G102" s="110" t="s">
        <v>44</v>
      </c>
      <c r="H102" s="111" t="str">
        <f t="shared" si="4"/>
        <v/>
      </c>
      <c r="I102" s="111" t="str">
        <f t="shared" si="4"/>
        <v/>
      </c>
      <c r="J102" s="131"/>
      <c r="K102" s="113" t="s">
        <v>45</v>
      </c>
      <c r="L102" s="114" t="s">
        <v>45</v>
      </c>
      <c r="M102" s="114" t="s">
        <v>45</v>
      </c>
      <c r="N102" s="114" t="s">
        <v>45</v>
      </c>
      <c r="O102" s="115">
        <f t="shared" si="0"/>
        <v>0</v>
      </c>
      <c r="P102" s="362"/>
      <c r="Q102" s="362"/>
      <c r="R102" s="362"/>
      <c r="S102" s="362"/>
      <c r="T102" s="362"/>
      <c r="U102" s="363"/>
      <c r="V102" s="135"/>
      <c r="W102" s="135"/>
      <c r="X102" s="116"/>
      <c r="Z102" s="106">
        <f t="shared" si="1"/>
        <v>0</v>
      </c>
      <c r="AA102" s="106">
        <f t="shared" si="2"/>
        <v>0</v>
      </c>
      <c r="AB102" s="106">
        <f t="shared" si="3"/>
        <v>0</v>
      </c>
      <c r="AC102" s="111" t="str">
        <f t="shared" si="6"/>
        <v/>
      </c>
      <c r="AD102" s="117" t="str">
        <f t="shared" si="7"/>
        <v/>
      </c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</row>
    <row r="103" spans="2:47" s="106" customFormat="1" ht="20.100000000000001" hidden="1" customHeight="1" x14ac:dyDescent="0.35">
      <c r="B103" s="104"/>
      <c r="C103" s="105">
        <f t="shared" si="5"/>
        <v>16</v>
      </c>
      <c r="D103" s="107"/>
      <c r="E103" s="108"/>
      <c r="F103" s="109"/>
      <c r="G103" s="110" t="s">
        <v>44</v>
      </c>
      <c r="H103" s="111" t="str">
        <f t="shared" si="4"/>
        <v/>
      </c>
      <c r="I103" s="111" t="str">
        <f t="shared" si="4"/>
        <v/>
      </c>
      <c r="J103" s="131"/>
      <c r="K103" s="113" t="s">
        <v>45</v>
      </c>
      <c r="L103" s="114" t="s">
        <v>45</v>
      </c>
      <c r="M103" s="114" t="s">
        <v>45</v>
      </c>
      <c r="N103" s="114" t="s">
        <v>45</v>
      </c>
      <c r="O103" s="115">
        <f t="shared" si="0"/>
        <v>0</v>
      </c>
      <c r="P103" s="362"/>
      <c r="Q103" s="362"/>
      <c r="R103" s="362"/>
      <c r="S103" s="362"/>
      <c r="T103" s="362"/>
      <c r="U103" s="363"/>
      <c r="V103" s="135"/>
      <c r="W103" s="135"/>
      <c r="X103" s="116"/>
      <c r="Z103" s="106">
        <f t="shared" si="1"/>
        <v>0</v>
      </c>
      <c r="AA103" s="106">
        <f t="shared" si="2"/>
        <v>0</v>
      </c>
      <c r="AB103" s="106">
        <f t="shared" si="3"/>
        <v>0</v>
      </c>
      <c r="AC103" s="111" t="str">
        <f t="shared" si="6"/>
        <v/>
      </c>
      <c r="AD103" s="117" t="str">
        <f t="shared" si="7"/>
        <v/>
      </c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</row>
    <row r="104" spans="2:47" s="106" customFormat="1" ht="20.100000000000001" hidden="1" customHeight="1" x14ac:dyDescent="0.35">
      <c r="B104" s="104"/>
      <c r="C104" s="105">
        <f t="shared" si="5"/>
        <v>17</v>
      </c>
      <c r="D104" s="107"/>
      <c r="E104" s="108"/>
      <c r="F104" s="109"/>
      <c r="G104" s="110" t="s">
        <v>44</v>
      </c>
      <c r="H104" s="111" t="str">
        <f t="shared" si="4"/>
        <v/>
      </c>
      <c r="I104" s="111" t="str">
        <f t="shared" si="4"/>
        <v/>
      </c>
      <c r="J104" s="131"/>
      <c r="K104" s="113" t="s">
        <v>45</v>
      </c>
      <c r="L104" s="114" t="s">
        <v>45</v>
      </c>
      <c r="M104" s="114" t="s">
        <v>45</v>
      </c>
      <c r="N104" s="114" t="s">
        <v>45</v>
      </c>
      <c r="O104" s="115">
        <f t="shared" si="0"/>
        <v>0</v>
      </c>
      <c r="P104" s="362"/>
      <c r="Q104" s="362"/>
      <c r="R104" s="362"/>
      <c r="S104" s="362"/>
      <c r="T104" s="362"/>
      <c r="U104" s="363"/>
      <c r="V104" s="135"/>
      <c r="W104" s="135"/>
      <c r="X104" s="116"/>
      <c r="Z104" s="106">
        <f t="shared" si="1"/>
        <v>0</v>
      </c>
      <c r="AA104" s="106">
        <f t="shared" si="2"/>
        <v>0</v>
      </c>
      <c r="AB104" s="106">
        <f t="shared" si="3"/>
        <v>0</v>
      </c>
      <c r="AC104" s="111" t="str">
        <f t="shared" si="6"/>
        <v/>
      </c>
      <c r="AD104" s="117" t="str">
        <f t="shared" si="7"/>
        <v/>
      </c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</row>
    <row r="105" spans="2:47" s="106" customFormat="1" ht="20.100000000000001" hidden="1" customHeight="1" x14ac:dyDescent="0.35">
      <c r="B105" s="104"/>
      <c r="C105" s="105">
        <f t="shared" si="5"/>
        <v>18</v>
      </c>
      <c r="D105" s="107"/>
      <c r="E105" s="108"/>
      <c r="F105" s="109"/>
      <c r="G105" s="110" t="s">
        <v>44</v>
      </c>
      <c r="H105" s="111" t="str">
        <f t="shared" si="4"/>
        <v/>
      </c>
      <c r="I105" s="111" t="str">
        <f t="shared" si="4"/>
        <v/>
      </c>
      <c r="J105" s="131"/>
      <c r="K105" s="113" t="s">
        <v>45</v>
      </c>
      <c r="L105" s="114" t="s">
        <v>45</v>
      </c>
      <c r="M105" s="114" t="s">
        <v>45</v>
      </c>
      <c r="N105" s="114" t="s">
        <v>45</v>
      </c>
      <c r="O105" s="115">
        <f t="shared" si="0"/>
        <v>0</v>
      </c>
      <c r="P105" s="362"/>
      <c r="Q105" s="362"/>
      <c r="R105" s="362"/>
      <c r="S105" s="362"/>
      <c r="T105" s="362"/>
      <c r="U105" s="363"/>
      <c r="V105" s="135"/>
      <c r="W105" s="135"/>
      <c r="X105" s="116"/>
      <c r="Z105" s="106">
        <f t="shared" si="1"/>
        <v>0</v>
      </c>
      <c r="AA105" s="106">
        <f t="shared" si="2"/>
        <v>0</v>
      </c>
      <c r="AB105" s="106">
        <f t="shared" si="3"/>
        <v>0</v>
      </c>
      <c r="AC105" s="111" t="str">
        <f t="shared" si="6"/>
        <v/>
      </c>
      <c r="AD105" s="117" t="str">
        <f t="shared" si="7"/>
        <v/>
      </c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</row>
    <row r="106" spans="2:47" s="106" customFormat="1" ht="20.100000000000001" hidden="1" customHeight="1" x14ac:dyDescent="0.35">
      <c r="B106" s="104"/>
      <c r="C106" s="105">
        <f t="shared" si="5"/>
        <v>19</v>
      </c>
      <c r="D106" s="107"/>
      <c r="E106" s="108"/>
      <c r="F106" s="109"/>
      <c r="G106" s="110" t="s">
        <v>44</v>
      </c>
      <c r="H106" s="111" t="str">
        <f t="shared" si="4"/>
        <v/>
      </c>
      <c r="I106" s="111" t="str">
        <f t="shared" si="4"/>
        <v/>
      </c>
      <c r="J106" s="131"/>
      <c r="K106" s="113" t="s">
        <v>45</v>
      </c>
      <c r="L106" s="114" t="s">
        <v>45</v>
      </c>
      <c r="M106" s="114" t="s">
        <v>45</v>
      </c>
      <c r="N106" s="114" t="s">
        <v>45</v>
      </c>
      <c r="O106" s="115">
        <f t="shared" si="0"/>
        <v>0</v>
      </c>
      <c r="P106" s="362"/>
      <c r="Q106" s="362"/>
      <c r="R106" s="362"/>
      <c r="S106" s="362"/>
      <c r="T106" s="362"/>
      <c r="U106" s="363"/>
      <c r="V106" s="135"/>
      <c r="W106" s="135"/>
      <c r="X106" s="116"/>
      <c r="Z106" s="106">
        <f t="shared" si="1"/>
        <v>0</v>
      </c>
      <c r="AA106" s="106">
        <f t="shared" si="2"/>
        <v>0</v>
      </c>
      <c r="AB106" s="106">
        <f t="shared" si="3"/>
        <v>0</v>
      </c>
      <c r="AC106" s="111" t="str">
        <f t="shared" si="6"/>
        <v/>
      </c>
      <c r="AD106" s="117" t="str">
        <f t="shared" si="7"/>
        <v/>
      </c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</row>
    <row r="107" spans="2:47" s="106" customFormat="1" ht="20.100000000000001" hidden="1" customHeight="1" x14ac:dyDescent="0.35">
      <c r="B107" s="104"/>
      <c r="C107" s="105">
        <f t="shared" si="5"/>
        <v>20</v>
      </c>
      <c r="D107" s="107"/>
      <c r="E107" s="108"/>
      <c r="F107" s="109"/>
      <c r="G107" s="110" t="s">
        <v>44</v>
      </c>
      <c r="H107" s="111" t="str">
        <f t="shared" si="4"/>
        <v/>
      </c>
      <c r="I107" s="111" t="str">
        <f t="shared" si="4"/>
        <v/>
      </c>
      <c r="J107" s="131"/>
      <c r="K107" s="113" t="s">
        <v>45</v>
      </c>
      <c r="L107" s="114" t="s">
        <v>45</v>
      </c>
      <c r="M107" s="114" t="s">
        <v>45</v>
      </c>
      <c r="N107" s="114" t="s">
        <v>45</v>
      </c>
      <c r="O107" s="115">
        <f t="shared" si="0"/>
        <v>0</v>
      </c>
      <c r="P107" s="362"/>
      <c r="Q107" s="362"/>
      <c r="R107" s="362"/>
      <c r="S107" s="362"/>
      <c r="T107" s="362"/>
      <c r="U107" s="363"/>
      <c r="V107" s="135"/>
      <c r="W107" s="135"/>
      <c r="X107" s="116"/>
      <c r="Z107" s="106">
        <f t="shared" si="1"/>
        <v>0</v>
      </c>
      <c r="AA107" s="106">
        <f t="shared" si="2"/>
        <v>0</v>
      </c>
      <c r="AB107" s="106">
        <f t="shared" si="3"/>
        <v>0</v>
      </c>
      <c r="AC107" s="111" t="str">
        <f t="shared" si="6"/>
        <v/>
      </c>
      <c r="AD107" s="117" t="str">
        <f t="shared" si="7"/>
        <v/>
      </c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</row>
    <row r="108" spans="2:47" s="106" customFormat="1" ht="20.100000000000001" hidden="1" customHeight="1" x14ac:dyDescent="0.35">
      <c r="B108" s="104"/>
      <c r="C108" s="105">
        <f t="shared" si="5"/>
        <v>21</v>
      </c>
      <c r="D108" s="107"/>
      <c r="E108" s="108"/>
      <c r="F108" s="109"/>
      <c r="G108" s="110" t="s">
        <v>44</v>
      </c>
      <c r="H108" s="111" t="str">
        <f t="shared" si="4"/>
        <v/>
      </c>
      <c r="I108" s="111" t="str">
        <f t="shared" si="4"/>
        <v/>
      </c>
      <c r="J108" s="131"/>
      <c r="K108" s="113" t="s">
        <v>45</v>
      </c>
      <c r="L108" s="114" t="s">
        <v>45</v>
      </c>
      <c r="M108" s="114" t="s">
        <v>45</v>
      </c>
      <c r="N108" s="114" t="s">
        <v>45</v>
      </c>
      <c r="O108" s="115">
        <f t="shared" si="0"/>
        <v>0</v>
      </c>
      <c r="P108" s="362"/>
      <c r="Q108" s="362"/>
      <c r="R108" s="362"/>
      <c r="S108" s="362"/>
      <c r="T108" s="362"/>
      <c r="U108" s="363"/>
      <c r="V108" s="135"/>
      <c r="W108" s="135"/>
      <c r="X108" s="116"/>
      <c r="Z108" s="106">
        <f t="shared" si="1"/>
        <v>0</v>
      </c>
      <c r="AA108" s="106">
        <f t="shared" si="2"/>
        <v>0</v>
      </c>
      <c r="AB108" s="106">
        <f t="shared" si="3"/>
        <v>0</v>
      </c>
      <c r="AC108" s="111" t="str">
        <f t="shared" si="6"/>
        <v/>
      </c>
      <c r="AD108" s="117" t="str">
        <f t="shared" si="7"/>
        <v/>
      </c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</row>
    <row r="109" spans="2:47" s="106" customFormat="1" ht="20.100000000000001" hidden="1" customHeight="1" x14ac:dyDescent="0.35">
      <c r="B109" s="104"/>
      <c r="C109" s="105">
        <f t="shared" si="5"/>
        <v>22</v>
      </c>
      <c r="D109" s="107"/>
      <c r="E109" s="108"/>
      <c r="F109" s="109"/>
      <c r="G109" s="110" t="s">
        <v>44</v>
      </c>
      <c r="H109" s="111" t="str">
        <f t="shared" si="4"/>
        <v/>
      </c>
      <c r="I109" s="111" t="str">
        <f t="shared" si="4"/>
        <v/>
      </c>
      <c r="J109" s="131"/>
      <c r="K109" s="113" t="s">
        <v>45</v>
      </c>
      <c r="L109" s="114" t="s">
        <v>45</v>
      </c>
      <c r="M109" s="114" t="s">
        <v>45</v>
      </c>
      <c r="N109" s="114" t="s">
        <v>45</v>
      </c>
      <c r="O109" s="115">
        <f t="shared" si="0"/>
        <v>0</v>
      </c>
      <c r="P109" s="362"/>
      <c r="Q109" s="362"/>
      <c r="R109" s="362"/>
      <c r="S109" s="362"/>
      <c r="T109" s="362"/>
      <c r="U109" s="363"/>
      <c r="V109" s="135"/>
      <c r="W109" s="135"/>
      <c r="X109" s="116"/>
      <c r="Z109" s="106">
        <f t="shared" si="1"/>
        <v>0</v>
      </c>
      <c r="AA109" s="106">
        <f t="shared" si="2"/>
        <v>0</v>
      </c>
      <c r="AB109" s="106">
        <f t="shared" si="3"/>
        <v>0</v>
      </c>
      <c r="AC109" s="111" t="str">
        <f t="shared" si="6"/>
        <v/>
      </c>
      <c r="AD109" s="117" t="str">
        <f t="shared" si="7"/>
        <v/>
      </c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</row>
    <row r="110" spans="2:47" s="106" customFormat="1" ht="20.100000000000001" hidden="1" customHeight="1" x14ac:dyDescent="0.35">
      <c r="B110" s="104"/>
      <c r="C110" s="105">
        <f t="shared" si="5"/>
        <v>23</v>
      </c>
      <c r="D110" s="107"/>
      <c r="E110" s="108"/>
      <c r="F110" s="109"/>
      <c r="G110" s="110" t="s">
        <v>44</v>
      </c>
      <c r="H110" s="111" t="str">
        <f t="shared" si="4"/>
        <v/>
      </c>
      <c r="I110" s="111" t="str">
        <f t="shared" si="4"/>
        <v/>
      </c>
      <c r="J110" s="131"/>
      <c r="K110" s="113" t="s">
        <v>45</v>
      </c>
      <c r="L110" s="114" t="s">
        <v>45</v>
      </c>
      <c r="M110" s="114" t="s">
        <v>45</v>
      </c>
      <c r="N110" s="114" t="s">
        <v>45</v>
      </c>
      <c r="O110" s="115">
        <f t="shared" si="0"/>
        <v>0</v>
      </c>
      <c r="P110" s="362"/>
      <c r="Q110" s="362"/>
      <c r="R110" s="362"/>
      <c r="S110" s="362"/>
      <c r="T110" s="362"/>
      <c r="U110" s="363"/>
      <c r="V110" s="135"/>
      <c r="W110" s="135"/>
      <c r="X110" s="116"/>
      <c r="Z110" s="106">
        <f t="shared" si="1"/>
        <v>0</v>
      </c>
      <c r="AA110" s="106">
        <f t="shared" si="2"/>
        <v>0</v>
      </c>
      <c r="AB110" s="106">
        <f t="shared" si="3"/>
        <v>0</v>
      </c>
      <c r="AC110" s="111" t="str">
        <f t="shared" si="6"/>
        <v/>
      </c>
      <c r="AD110" s="117" t="str">
        <f t="shared" si="7"/>
        <v/>
      </c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</row>
    <row r="111" spans="2:47" s="106" customFormat="1" ht="20.100000000000001" hidden="1" customHeight="1" x14ac:dyDescent="0.35">
      <c r="B111" s="104"/>
      <c r="C111" s="105">
        <f t="shared" si="5"/>
        <v>24</v>
      </c>
      <c r="D111" s="107"/>
      <c r="E111" s="108"/>
      <c r="F111" s="109"/>
      <c r="G111" s="110" t="s">
        <v>44</v>
      </c>
      <c r="H111" s="111" t="str">
        <f t="shared" si="4"/>
        <v/>
      </c>
      <c r="I111" s="111" t="str">
        <f t="shared" si="4"/>
        <v/>
      </c>
      <c r="J111" s="131"/>
      <c r="K111" s="113" t="s">
        <v>45</v>
      </c>
      <c r="L111" s="114" t="s">
        <v>45</v>
      </c>
      <c r="M111" s="114" t="s">
        <v>45</v>
      </c>
      <c r="N111" s="114" t="s">
        <v>45</v>
      </c>
      <c r="O111" s="115">
        <f t="shared" si="0"/>
        <v>0</v>
      </c>
      <c r="P111" s="362"/>
      <c r="Q111" s="362"/>
      <c r="R111" s="362"/>
      <c r="S111" s="362"/>
      <c r="T111" s="362"/>
      <c r="U111" s="363"/>
      <c r="V111" s="135"/>
      <c r="W111" s="135"/>
      <c r="X111" s="116"/>
      <c r="Z111" s="106">
        <f t="shared" si="1"/>
        <v>0</v>
      </c>
      <c r="AA111" s="106">
        <f t="shared" si="2"/>
        <v>0</v>
      </c>
      <c r="AB111" s="106">
        <f t="shared" si="3"/>
        <v>0</v>
      </c>
      <c r="AC111" s="111" t="str">
        <f t="shared" si="6"/>
        <v/>
      </c>
      <c r="AD111" s="117" t="str">
        <f t="shared" si="7"/>
        <v/>
      </c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</row>
    <row r="112" spans="2:47" s="106" customFormat="1" ht="20.100000000000001" hidden="1" customHeight="1" x14ac:dyDescent="0.35">
      <c r="B112" s="104"/>
      <c r="C112" s="105">
        <f t="shared" si="5"/>
        <v>25</v>
      </c>
      <c r="D112" s="107"/>
      <c r="E112" s="108"/>
      <c r="F112" s="109"/>
      <c r="G112" s="110" t="s">
        <v>44</v>
      </c>
      <c r="H112" s="111" t="str">
        <f t="shared" si="4"/>
        <v/>
      </c>
      <c r="I112" s="111" t="str">
        <f t="shared" si="4"/>
        <v/>
      </c>
      <c r="J112" s="131"/>
      <c r="K112" s="113" t="s">
        <v>45</v>
      </c>
      <c r="L112" s="114" t="s">
        <v>45</v>
      </c>
      <c r="M112" s="114" t="s">
        <v>45</v>
      </c>
      <c r="N112" s="114" t="s">
        <v>45</v>
      </c>
      <c r="O112" s="115">
        <f t="shared" si="0"/>
        <v>0</v>
      </c>
      <c r="P112" s="362"/>
      <c r="Q112" s="362"/>
      <c r="R112" s="362"/>
      <c r="S112" s="362"/>
      <c r="T112" s="362"/>
      <c r="U112" s="363"/>
      <c r="V112" s="135"/>
      <c r="W112" s="135"/>
      <c r="X112" s="116"/>
      <c r="Z112" s="106">
        <f t="shared" si="1"/>
        <v>0</v>
      </c>
      <c r="AA112" s="106">
        <f t="shared" si="2"/>
        <v>0</v>
      </c>
      <c r="AB112" s="106">
        <f t="shared" si="3"/>
        <v>0</v>
      </c>
      <c r="AC112" s="111" t="str">
        <f t="shared" si="6"/>
        <v/>
      </c>
      <c r="AD112" s="117" t="str">
        <f t="shared" si="7"/>
        <v/>
      </c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</row>
    <row r="113" spans="2:41" s="106" customFormat="1" ht="20.100000000000001" hidden="1" customHeight="1" x14ac:dyDescent="0.35">
      <c r="B113" s="104"/>
      <c r="C113" s="105">
        <f t="shared" si="5"/>
        <v>26</v>
      </c>
      <c r="D113" s="107"/>
      <c r="E113" s="108"/>
      <c r="F113" s="109"/>
      <c r="G113" s="110" t="s">
        <v>44</v>
      </c>
      <c r="H113" s="111" t="str">
        <f t="shared" si="4"/>
        <v/>
      </c>
      <c r="I113" s="111" t="str">
        <f t="shared" si="4"/>
        <v/>
      </c>
      <c r="J113" s="131"/>
      <c r="K113" s="113" t="s">
        <v>45</v>
      </c>
      <c r="L113" s="114" t="s">
        <v>45</v>
      </c>
      <c r="M113" s="114" t="s">
        <v>45</v>
      </c>
      <c r="N113" s="114" t="s">
        <v>45</v>
      </c>
      <c r="O113" s="115">
        <f t="shared" si="0"/>
        <v>0</v>
      </c>
      <c r="P113" s="362"/>
      <c r="Q113" s="362"/>
      <c r="R113" s="362"/>
      <c r="S113" s="362"/>
      <c r="T113" s="362"/>
      <c r="U113" s="363"/>
      <c r="V113" s="135"/>
      <c r="W113" s="135"/>
      <c r="X113" s="116"/>
      <c r="Z113" s="106">
        <f t="shared" si="1"/>
        <v>0</v>
      </c>
      <c r="AA113" s="106">
        <f t="shared" si="2"/>
        <v>0</v>
      </c>
      <c r="AB113" s="106">
        <f t="shared" si="3"/>
        <v>0</v>
      </c>
      <c r="AC113" s="111" t="str">
        <f t="shared" si="6"/>
        <v/>
      </c>
      <c r="AD113" s="117" t="str">
        <f t="shared" si="7"/>
        <v/>
      </c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</row>
    <row r="114" spans="2:41" s="106" customFormat="1" ht="20.100000000000001" hidden="1" customHeight="1" x14ac:dyDescent="0.35">
      <c r="B114" s="104"/>
      <c r="C114" s="105">
        <f t="shared" si="5"/>
        <v>27</v>
      </c>
      <c r="D114" s="107"/>
      <c r="E114" s="108"/>
      <c r="F114" s="109"/>
      <c r="G114" s="110" t="s">
        <v>44</v>
      </c>
      <c r="H114" s="111" t="str">
        <f t="shared" si="4"/>
        <v/>
      </c>
      <c r="I114" s="111" t="str">
        <f t="shared" si="4"/>
        <v/>
      </c>
      <c r="J114" s="131"/>
      <c r="K114" s="113" t="s">
        <v>45</v>
      </c>
      <c r="L114" s="114" t="s">
        <v>45</v>
      </c>
      <c r="M114" s="114" t="s">
        <v>45</v>
      </c>
      <c r="N114" s="114" t="s">
        <v>45</v>
      </c>
      <c r="O114" s="115">
        <f t="shared" si="0"/>
        <v>0</v>
      </c>
      <c r="P114" s="362"/>
      <c r="Q114" s="362"/>
      <c r="R114" s="362"/>
      <c r="S114" s="362"/>
      <c r="T114" s="362"/>
      <c r="U114" s="363"/>
      <c r="V114" s="135"/>
      <c r="W114" s="135"/>
      <c r="X114" s="116"/>
      <c r="Z114" s="106">
        <f t="shared" si="1"/>
        <v>0</v>
      </c>
      <c r="AA114" s="106">
        <f t="shared" si="2"/>
        <v>0</v>
      </c>
      <c r="AB114" s="106">
        <f t="shared" si="3"/>
        <v>0</v>
      </c>
      <c r="AC114" s="111" t="str">
        <f t="shared" si="6"/>
        <v/>
      </c>
      <c r="AD114" s="117" t="str">
        <f t="shared" si="7"/>
        <v/>
      </c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</row>
    <row r="115" spans="2:41" s="106" customFormat="1" ht="20.100000000000001" hidden="1" customHeight="1" x14ac:dyDescent="0.35">
      <c r="B115" s="104"/>
      <c r="C115" s="105">
        <f t="shared" si="5"/>
        <v>28</v>
      </c>
      <c r="D115" s="107"/>
      <c r="E115" s="108"/>
      <c r="F115" s="109"/>
      <c r="G115" s="110" t="s">
        <v>44</v>
      </c>
      <c r="H115" s="111" t="str">
        <f t="shared" si="4"/>
        <v/>
      </c>
      <c r="I115" s="111" t="str">
        <f t="shared" si="4"/>
        <v/>
      </c>
      <c r="J115" s="131"/>
      <c r="K115" s="113" t="s">
        <v>45</v>
      </c>
      <c r="L115" s="114" t="s">
        <v>45</v>
      </c>
      <c r="M115" s="114" t="s">
        <v>45</v>
      </c>
      <c r="N115" s="114" t="s">
        <v>45</v>
      </c>
      <c r="O115" s="115">
        <f t="shared" si="0"/>
        <v>0</v>
      </c>
      <c r="P115" s="362"/>
      <c r="Q115" s="362"/>
      <c r="R115" s="362"/>
      <c r="S115" s="362"/>
      <c r="T115" s="362"/>
      <c r="U115" s="363"/>
      <c r="V115" s="135"/>
      <c r="W115" s="135"/>
      <c r="X115" s="116"/>
      <c r="Z115" s="106">
        <f t="shared" si="1"/>
        <v>0</v>
      </c>
      <c r="AA115" s="106">
        <f t="shared" si="2"/>
        <v>0</v>
      </c>
      <c r="AB115" s="106">
        <f t="shared" si="3"/>
        <v>0</v>
      </c>
      <c r="AC115" s="111" t="str">
        <f t="shared" si="6"/>
        <v/>
      </c>
      <c r="AD115" s="117" t="str">
        <f t="shared" si="7"/>
        <v/>
      </c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</row>
    <row r="116" spans="2:41" s="106" customFormat="1" ht="20.100000000000001" hidden="1" customHeight="1" x14ac:dyDescent="0.35">
      <c r="B116" s="104"/>
      <c r="C116" s="105">
        <f t="shared" si="5"/>
        <v>29</v>
      </c>
      <c r="D116" s="107"/>
      <c r="E116" s="108"/>
      <c r="F116" s="109"/>
      <c r="G116" s="110" t="s">
        <v>44</v>
      </c>
      <c r="H116" s="111" t="str">
        <f t="shared" si="4"/>
        <v/>
      </c>
      <c r="I116" s="111" t="str">
        <f t="shared" si="4"/>
        <v/>
      </c>
      <c r="J116" s="131"/>
      <c r="K116" s="113" t="s">
        <v>45</v>
      </c>
      <c r="L116" s="114" t="s">
        <v>45</v>
      </c>
      <c r="M116" s="114" t="s">
        <v>45</v>
      </c>
      <c r="N116" s="114" t="s">
        <v>45</v>
      </c>
      <c r="O116" s="115">
        <f t="shared" si="0"/>
        <v>0</v>
      </c>
      <c r="P116" s="362"/>
      <c r="Q116" s="362"/>
      <c r="R116" s="362"/>
      <c r="S116" s="362"/>
      <c r="T116" s="362"/>
      <c r="U116" s="363"/>
      <c r="V116" s="135"/>
      <c r="W116" s="135"/>
      <c r="X116" s="116"/>
      <c r="Z116" s="106">
        <f t="shared" si="1"/>
        <v>0</v>
      </c>
      <c r="AA116" s="106">
        <f t="shared" si="2"/>
        <v>0</v>
      </c>
      <c r="AB116" s="106">
        <f t="shared" si="3"/>
        <v>0</v>
      </c>
      <c r="AC116" s="111" t="str">
        <f t="shared" si="6"/>
        <v/>
      </c>
      <c r="AD116" s="117" t="str">
        <f t="shared" si="7"/>
        <v/>
      </c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</row>
    <row r="117" spans="2:41" s="106" customFormat="1" ht="20.100000000000001" hidden="1" customHeight="1" x14ac:dyDescent="0.35">
      <c r="B117" s="104"/>
      <c r="C117" s="105">
        <f t="shared" si="5"/>
        <v>30</v>
      </c>
      <c r="D117" s="107"/>
      <c r="E117" s="108"/>
      <c r="F117" s="109"/>
      <c r="G117" s="110" t="s">
        <v>44</v>
      </c>
      <c r="H117" s="111" t="str">
        <f t="shared" si="4"/>
        <v/>
      </c>
      <c r="I117" s="111" t="str">
        <f t="shared" si="4"/>
        <v/>
      </c>
      <c r="J117" s="131"/>
      <c r="K117" s="113" t="s">
        <v>45</v>
      </c>
      <c r="L117" s="114" t="s">
        <v>45</v>
      </c>
      <c r="M117" s="114" t="s">
        <v>45</v>
      </c>
      <c r="N117" s="114" t="s">
        <v>45</v>
      </c>
      <c r="O117" s="115">
        <f t="shared" si="0"/>
        <v>0</v>
      </c>
      <c r="P117" s="362"/>
      <c r="Q117" s="362"/>
      <c r="R117" s="362"/>
      <c r="S117" s="362"/>
      <c r="T117" s="362"/>
      <c r="U117" s="363"/>
      <c r="V117" s="135"/>
      <c r="W117" s="135"/>
      <c r="X117" s="116"/>
      <c r="Z117" s="106">
        <f t="shared" si="1"/>
        <v>0</v>
      </c>
      <c r="AA117" s="106">
        <f t="shared" si="2"/>
        <v>0</v>
      </c>
      <c r="AB117" s="106">
        <f t="shared" si="3"/>
        <v>0</v>
      </c>
      <c r="AC117" s="111" t="str">
        <f t="shared" si="6"/>
        <v/>
      </c>
      <c r="AD117" s="117" t="str">
        <f t="shared" si="7"/>
        <v/>
      </c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</row>
    <row r="118" spans="2:41" s="106" customFormat="1" ht="20.100000000000001" hidden="1" customHeight="1" x14ac:dyDescent="0.35">
      <c r="B118" s="104"/>
      <c r="C118" s="105">
        <f t="shared" si="5"/>
        <v>31</v>
      </c>
      <c r="D118" s="107"/>
      <c r="E118" s="108"/>
      <c r="F118" s="109"/>
      <c r="G118" s="110" t="s">
        <v>44</v>
      </c>
      <c r="H118" s="111" t="str">
        <f t="shared" si="4"/>
        <v/>
      </c>
      <c r="I118" s="111" t="str">
        <f t="shared" si="4"/>
        <v/>
      </c>
      <c r="J118" s="131"/>
      <c r="K118" s="113" t="s">
        <v>45</v>
      </c>
      <c r="L118" s="114" t="s">
        <v>45</v>
      </c>
      <c r="M118" s="114" t="s">
        <v>45</v>
      </c>
      <c r="N118" s="114" t="s">
        <v>45</v>
      </c>
      <c r="O118" s="115">
        <f t="shared" si="0"/>
        <v>0</v>
      </c>
      <c r="P118" s="362"/>
      <c r="Q118" s="362"/>
      <c r="R118" s="362"/>
      <c r="S118" s="362"/>
      <c r="T118" s="362"/>
      <c r="U118" s="363"/>
      <c r="V118" s="135"/>
      <c r="W118" s="135"/>
      <c r="X118" s="116"/>
      <c r="Z118" s="106">
        <f t="shared" si="1"/>
        <v>0</v>
      </c>
      <c r="AA118" s="106">
        <f t="shared" si="2"/>
        <v>0</v>
      </c>
      <c r="AB118" s="106">
        <f t="shared" si="3"/>
        <v>0</v>
      </c>
      <c r="AC118" s="111" t="str">
        <f t="shared" si="6"/>
        <v/>
      </c>
      <c r="AD118" s="117" t="str">
        <f t="shared" si="7"/>
        <v/>
      </c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</row>
    <row r="119" spans="2:41" s="106" customFormat="1" ht="20.100000000000001" hidden="1" customHeight="1" x14ac:dyDescent="0.35">
      <c r="B119" s="104"/>
      <c r="C119" s="105">
        <f t="shared" si="5"/>
        <v>32</v>
      </c>
      <c r="D119" s="107"/>
      <c r="E119" s="108"/>
      <c r="F119" s="109"/>
      <c r="G119" s="110" t="s">
        <v>44</v>
      </c>
      <c r="H119" s="111" t="str">
        <f t="shared" si="4"/>
        <v/>
      </c>
      <c r="I119" s="111" t="str">
        <f t="shared" si="4"/>
        <v/>
      </c>
      <c r="J119" s="131"/>
      <c r="K119" s="113" t="s">
        <v>45</v>
      </c>
      <c r="L119" s="114" t="s">
        <v>45</v>
      </c>
      <c r="M119" s="114" t="s">
        <v>45</v>
      </c>
      <c r="N119" s="114" t="s">
        <v>45</v>
      </c>
      <c r="O119" s="115">
        <f t="shared" si="0"/>
        <v>0</v>
      </c>
      <c r="P119" s="362"/>
      <c r="Q119" s="362"/>
      <c r="R119" s="362"/>
      <c r="S119" s="362"/>
      <c r="T119" s="362"/>
      <c r="U119" s="363"/>
      <c r="V119" s="135"/>
      <c r="W119" s="135"/>
      <c r="X119" s="116"/>
      <c r="Z119" s="106">
        <f t="shared" si="1"/>
        <v>0</v>
      </c>
      <c r="AA119" s="106">
        <f t="shared" si="2"/>
        <v>0</v>
      </c>
      <c r="AB119" s="106">
        <f t="shared" si="3"/>
        <v>0</v>
      </c>
      <c r="AC119" s="111" t="str">
        <f t="shared" si="6"/>
        <v/>
      </c>
      <c r="AD119" s="117" t="str">
        <f t="shared" si="7"/>
        <v/>
      </c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</row>
    <row r="120" spans="2:41" s="106" customFormat="1" ht="20.100000000000001" hidden="1" customHeight="1" x14ac:dyDescent="0.35">
      <c r="B120" s="104"/>
      <c r="C120" s="105">
        <f t="shared" si="5"/>
        <v>33</v>
      </c>
      <c r="D120" s="107"/>
      <c r="E120" s="108"/>
      <c r="F120" s="109"/>
      <c r="G120" s="110" t="s">
        <v>44</v>
      </c>
      <c r="H120" s="111" t="str">
        <f t="shared" si="4"/>
        <v/>
      </c>
      <c r="I120" s="111" t="str">
        <f t="shared" si="4"/>
        <v/>
      </c>
      <c r="J120" s="131"/>
      <c r="K120" s="113" t="s">
        <v>45</v>
      </c>
      <c r="L120" s="114" t="s">
        <v>45</v>
      </c>
      <c r="M120" s="114" t="s">
        <v>45</v>
      </c>
      <c r="N120" s="114" t="s">
        <v>45</v>
      </c>
      <c r="O120" s="115">
        <f t="shared" si="0"/>
        <v>0</v>
      </c>
      <c r="P120" s="362"/>
      <c r="Q120" s="362"/>
      <c r="R120" s="362"/>
      <c r="S120" s="362"/>
      <c r="T120" s="362"/>
      <c r="U120" s="363"/>
      <c r="V120" s="135"/>
      <c r="W120" s="135"/>
      <c r="X120" s="116"/>
      <c r="Z120" s="106">
        <f t="shared" si="1"/>
        <v>0</v>
      </c>
      <c r="AA120" s="106">
        <f t="shared" si="2"/>
        <v>0</v>
      </c>
      <c r="AB120" s="106">
        <f t="shared" si="3"/>
        <v>0</v>
      </c>
      <c r="AC120" s="111" t="str">
        <f t="shared" si="6"/>
        <v/>
      </c>
      <c r="AD120" s="117" t="str">
        <f t="shared" si="7"/>
        <v/>
      </c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</row>
    <row r="121" spans="2:41" s="106" customFormat="1" ht="20.100000000000001" hidden="1" customHeight="1" x14ac:dyDescent="0.35">
      <c r="B121" s="104"/>
      <c r="C121" s="105">
        <f t="shared" si="5"/>
        <v>34</v>
      </c>
      <c r="D121" s="107"/>
      <c r="E121" s="108"/>
      <c r="F121" s="109"/>
      <c r="G121" s="110" t="s">
        <v>44</v>
      </c>
      <c r="H121" s="111" t="str">
        <f t="shared" si="4"/>
        <v/>
      </c>
      <c r="I121" s="111" t="str">
        <f t="shared" si="4"/>
        <v/>
      </c>
      <c r="J121" s="131"/>
      <c r="K121" s="113" t="s">
        <v>45</v>
      </c>
      <c r="L121" s="114" t="s">
        <v>45</v>
      </c>
      <c r="M121" s="114" t="s">
        <v>45</v>
      </c>
      <c r="N121" s="114" t="s">
        <v>45</v>
      </c>
      <c r="O121" s="115">
        <f t="shared" si="0"/>
        <v>0</v>
      </c>
      <c r="P121" s="362"/>
      <c r="Q121" s="362"/>
      <c r="R121" s="362"/>
      <c r="S121" s="362"/>
      <c r="T121" s="362"/>
      <c r="U121" s="363"/>
      <c r="V121" s="135"/>
      <c r="W121" s="135"/>
      <c r="X121" s="116"/>
      <c r="Z121" s="106">
        <f t="shared" si="1"/>
        <v>0</v>
      </c>
      <c r="AA121" s="106">
        <f t="shared" si="2"/>
        <v>0</v>
      </c>
      <c r="AB121" s="106">
        <f t="shared" si="3"/>
        <v>0</v>
      </c>
      <c r="AC121" s="111" t="str">
        <f t="shared" si="6"/>
        <v/>
      </c>
      <c r="AD121" s="117" t="str">
        <f t="shared" si="7"/>
        <v/>
      </c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</row>
    <row r="122" spans="2:41" s="106" customFormat="1" ht="20.100000000000001" hidden="1" customHeight="1" x14ac:dyDescent="0.35">
      <c r="B122" s="104"/>
      <c r="C122" s="105">
        <f t="shared" si="5"/>
        <v>35</v>
      </c>
      <c r="D122" s="107"/>
      <c r="E122" s="108"/>
      <c r="F122" s="109"/>
      <c r="G122" s="110" t="s">
        <v>44</v>
      </c>
      <c r="H122" s="111" t="str">
        <f t="shared" si="4"/>
        <v/>
      </c>
      <c r="I122" s="111" t="str">
        <f t="shared" si="4"/>
        <v/>
      </c>
      <c r="J122" s="131"/>
      <c r="K122" s="113" t="s">
        <v>45</v>
      </c>
      <c r="L122" s="114" t="s">
        <v>45</v>
      </c>
      <c r="M122" s="114" t="s">
        <v>45</v>
      </c>
      <c r="N122" s="114" t="s">
        <v>45</v>
      </c>
      <c r="O122" s="115">
        <f t="shared" si="0"/>
        <v>0</v>
      </c>
      <c r="P122" s="362"/>
      <c r="Q122" s="362"/>
      <c r="R122" s="362"/>
      <c r="S122" s="362"/>
      <c r="T122" s="362"/>
      <c r="U122" s="363"/>
      <c r="V122" s="135"/>
      <c r="W122" s="135"/>
      <c r="X122" s="116"/>
      <c r="Z122" s="106">
        <f t="shared" si="1"/>
        <v>0</v>
      </c>
      <c r="AA122" s="106">
        <f t="shared" si="2"/>
        <v>0</v>
      </c>
      <c r="AB122" s="106">
        <f t="shared" si="3"/>
        <v>0</v>
      </c>
      <c r="AC122" s="111" t="str">
        <f t="shared" si="6"/>
        <v/>
      </c>
      <c r="AD122" s="117" t="str">
        <f t="shared" si="7"/>
        <v/>
      </c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</row>
    <row r="123" spans="2:41" s="106" customFormat="1" ht="20.100000000000001" hidden="1" customHeight="1" x14ac:dyDescent="0.35">
      <c r="B123" s="104"/>
      <c r="C123" s="105">
        <f t="shared" si="5"/>
        <v>36</v>
      </c>
      <c r="D123" s="107"/>
      <c r="E123" s="108"/>
      <c r="F123" s="109"/>
      <c r="G123" s="110" t="s">
        <v>44</v>
      </c>
      <c r="H123" s="111" t="str">
        <f t="shared" si="4"/>
        <v/>
      </c>
      <c r="I123" s="111" t="str">
        <f t="shared" si="4"/>
        <v/>
      </c>
      <c r="J123" s="131"/>
      <c r="K123" s="113" t="s">
        <v>45</v>
      </c>
      <c r="L123" s="114" t="s">
        <v>45</v>
      </c>
      <c r="M123" s="114" t="s">
        <v>45</v>
      </c>
      <c r="N123" s="114" t="s">
        <v>45</v>
      </c>
      <c r="O123" s="115">
        <f t="shared" si="0"/>
        <v>0</v>
      </c>
      <c r="P123" s="362"/>
      <c r="Q123" s="362"/>
      <c r="R123" s="362"/>
      <c r="S123" s="362"/>
      <c r="T123" s="362"/>
      <c r="U123" s="363"/>
      <c r="V123" s="135"/>
      <c r="W123" s="135"/>
      <c r="X123" s="116"/>
      <c r="Z123" s="106">
        <f t="shared" si="1"/>
        <v>0</v>
      </c>
      <c r="AA123" s="106">
        <f t="shared" si="2"/>
        <v>0</v>
      </c>
      <c r="AB123" s="106">
        <f t="shared" si="3"/>
        <v>0</v>
      </c>
      <c r="AC123" s="111" t="str">
        <f t="shared" si="6"/>
        <v/>
      </c>
      <c r="AD123" s="117" t="str">
        <f t="shared" si="7"/>
        <v/>
      </c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</row>
    <row r="124" spans="2:41" s="106" customFormat="1" ht="20.100000000000001" hidden="1" customHeight="1" x14ac:dyDescent="0.35">
      <c r="B124" s="104"/>
      <c r="C124" s="105">
        <f t="shared" si="5"/>
        <v>37</v>
      </c>
      <c r="D124" s="107"/>
      <c r="E124" s="108"/>
      <c r="F124" s="109"/>
      <c r="G124" s="110" t="s">
        <v>44</v>
      </c>
      <c r="H124" s="111" t="str">
        <f t="shared" si="4"/>
        <v/>
      </c>
      <c r="I124" s="111" t="str">
        <f t="shared" si="4"/>
        <v/>
      </c>
      <c r="J124" s="131"/>
      <c r="K124" s="113" t="s">
        <v>45</v>
      </c>
      <c r="L124" s="114" t="s">
        <v>45</v>
      </c>
      <c r="M124" s="114" t="s">
        <v>45</v>
      </c>
      <c r="N124" s="114" t="s">
        <v>45</v>
      </c>
      <c r="O124" s="115">
        <f t="shared" si="0"/>
        <v>0</v>
      </c>
      <c r="P124" s="362"/>
      <c r="Q124" s="362"/>
      <c r="R124" s="362"/>
      <c r="S124" s="362"/>
      <c r="T124" s="362"/>
      <c r="U124" s="363"/>
      <c r="V124" s="135"/>
      <c r="W124" s="135"/>
      <c r="X124" s="116"/>
      <c r="Z124" s="106">
        <f t="shared" si="1"/>
        <v>0</v>
      </c>
      <c r="AA124" s="106">
        <f t="shared" si="2"/>
        <v>0</v>
      </c>
      <c r="AB124" s="106">
        <f t="shared" si="3"/>
        <v>0</v>
      </c>
      <c r="AC124" s="111" t="str">
        <f t="shared" si="6"/>
        <v/>
      </c>
      <c r="AD124" s="117" t="str">
        <f t="shared" si="7"/>
        <v/>
      </c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</row>
    <row r="125" spans="2:41" s="106" customFormat="1" ht="20.100000000000001" hidden="1" customHeight="1" x14ac:dyDescent="0.35">
      <c r="B125" s="104"/>
      <c r="C125" s="105">
        <f t="shared" si="5"/>
        <v>38</v>
      </c>
      <c r="D125" s="107"/>
      <c r="E125" s="108"/>
      <c r="F125" s="109"/>
      <c r="G125" s="110" t="s">
        <v>44</v>
      </c>
      <c r="H125" s="111" t="str">
        <f t="shared" si="4"/>
        <v/>
      </c>
      <c r="I125" s="111" t="str">
        <f t="shared" si="4"/>
        <v/>
      </c>
      <c r="J125" s="131"/>
      <c r="K125" s="113" t="s">
        <v>45</v>
      </c>
      <c r="L125" s="114" t="s">
        <v>45</v>
      </c>
      <c r="M125" s="114" t="s">
        <v>45</v>
      </c>
      <c r="N125" s="114" t="s">
        <v>45</v>
      </c>
      <c r="O125" s="115">
        <f t="shared" si="0"/>
        <v>0</v>
      </c>
      <c r="P125" s="362"/>
      <c r="Q125" s="362"/>
      <c r="R125" s="362"/>
      <c r="S125" s="362"/>
      <c r="T125" s="362"/>
      <c r="U125" s="363"/>
      <c r="V125" s="135"/>
      <c r="W125" s="135"/>
      <c r="X125" s="116"/>
      <c r="Z125" s="106">
        <f t="shared" si="1"/>
        <v>0</v>
      </c>
      <c r="AA125" s="106">
        <f t="shared" si="2"/>
        <v>0</v>
      </c>
      <c r="AB125" s="106">
        <f t="shared" si="3"/>
        <v>0</v>
      </c>
      <c r="AC125" s="111" t="str">
        <f t="shared" si="6"/>
        <v/>
      </c>
      <c r="AD125" s="117" t="str">
        <f t="shared" si="7"/>
        <v/>
      </c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</row>
    <row r="126" spans="2:41" s="106" customFormat="1" ht="20.100000000000001" hidden="1" customHeight="1" x14ac:dyDescent="0.35">
      <c r="B126" s="104"/>
      <c r="C126" s="105">
        <f t="shared" si="5"/>
        <v>39</v>
      </c>
      <c r="D126" s="107"/>
      <c r="E126" s="108"/>
      <c r="F126" s="109"/>
      <c r="G126" s="110" t="s">
        <v>44</v>
      </c>
      <c r="H126" s="111" t="str">
        <f t="shared" si="4"/>
        <v/>
      </c>
      <c r="I126" s="111" t="str">
        <f t="shared" si="4"/>
        <v/>
      </c>
      <c r="J126" s="131"/>
      <c r="K126" s="113" t="s">
        <v>45</v>
      </c>
      <c r="L126" s="114" t="s">
        <v>45</v>
      </c>
      <c r="M126" s="114" t="s">
        <v>45</v>
      </c>
      <c r="N126" s="114" t="s">
        <v>45</v>
      </c>
      <c r="O126" s="115">
        <f t="shared" si="0"/>
        <v>0</v>
      </c>
      <c r="P126" s="362"/>
      <c r="Q126" s="362"/>
      <c r="R126" s="362"/>
      <c r="S126" s="362"/>
      <c r="T126" s="362"/>
      <c r="U126" s="363"/>
      <c r="V126" s="135"/>
      <c r="W126" s="135"/>
      <c r="X126" s="116"/>
      <c r="Z126" s="106">
        <f t="shared" si="1"/>
        <v>0</v>
      </c>
      <c r="AA126" s="106">
        <f t="shared" si="2"/>
        <v>0</v>
      </c>
      <c r="AB126" s="106">
        <f t="shared" si="3"/>
        <v>0</v>
      </c>
      <c r="AC126" s="111" t="str">
        <f t="shared" si="6"/>
        <v/>
      </c>
      <c r="AD126" s="117" t="str">
        <f t="shared" si="7"/>
        <v/>
      </c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</row>
    <row r="127" spans="2:41" s="106" customFormat="1" ht="20.100000000000001" hidden="1" customHeight="1" x14ac:dyDescent="0.35">
      <c r="B127" s="104"/>
      <c r="C127" s="105">
        <f t="shared" si="5"/>
        <v>40</v>
      </c>
      <c r="D127" s="107"/>
      <c r="E127" s="108"/>
      <c r="F127" s="109"/>
      <c r="G127" s="110" t="s">
        <v>44</v>
      </c>
      <c r="H127" s="111" t="str">
        <f>+AC127</f>
        <v/>
      </c>
      <c r="I127" s="111" t="str">
        <f>+AD127</f>
        <v/>
      </c>
      <c r="J127" s="131"/>
      <c r="K127" s="113" t="s">
        <v>45</v>
      </c>
      <c r="L127" s="114" t="s">
        <v>45</v>
      </c>
      <c r="M127" s="114" t="s">
        <v>45</v>
      </c>
      <c r="N127" s="114" t="s">
        <v>45</v>
      </c>
      <c r="O127" s="115">
        <f>SUM(K127:N127)</f>
        <v>0</v>
      </c>
      <c r="P127" s="362"/>
      <c r="Q127" s="362"/>
      <c r="R127" s="362"/>
      <c r="S127" s="362"/>
      <c r="T127" s="362"/>
      <c r="U127" s="363"/>
      <c r="V127" s="135"/>
      <c r="W127" s="135"/>
      <c r="X127" s="116"/>
      <c r="Z127" s="106">
        <f>IF(D127&gt;0,O127,0)</f>
        <v>0</v>
      </c>
      <c r="AA127" s="106">
        <f>IF(E127&gt;0,O127,0)</f>
        <v>0</v>
      </c>
      <c r="AB127" s="106">
        <f>IF(F127&gt;0,O127,0)</f>
        <v>0</v>
      </c>
      <c r="AC127" s="111" t="str">
        <f>IF(AND(D127=0,E127=0,F127=0),"",IF(AND(D127&lt;=9,E127=0,F127=0),$Y$1,IF(AND(D127&gt;9,E127=0,F127=0),$Y$2,IF(AND(D127=0,E127&gt;0,F127=0),$Y$3,IF(AND(D127=0,E127=0,F127&gt;0),$Y$4,"")))))</f>
        <v/>
      </c>
      <c r="AD127" s="117" t="str">
        <f>IF(AND(D127&gt;0,E127=0,F127=0),$Z$1,IF(AND(D127=0,E127&gt;0,F127=0),$Z$2,IF(AND(D127=0,E127=0,F127&gt;0),$Z$3,"")))</f>
        <v/>
      </c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</row>
    <row r="128" spans="2:41" s="106" customFormat="1" ht="20.100000000000001" hidden="1" customHeight="1" x14ac:dyDescent="0.35">
      <c r="B128" s="104"/>
      <c r="C128" s="105">
        <f t="shared" si="5"/>
        <v>41</v>
      </c>
      <c r="D128" s="107"/>
      <c r="E128" s="108"/>
      <c r="F128" s="109"/>
      <c r="G128" s="110" t="s">
        <v>44</v>
      </c>
      <c r="H128" s="111" t="str">
        <f>+AC128</f>
        <v/>
      </c>
      <c r="I128" s="111" t="str">
        <f>+AD128</f>
        <v/>
      </c>
      <c r="J128" s="131"/>
      <c r="K128" s="113" t="s">
        <v>45</v>
      </c>
      <c r="L128" s="114" t="s">
        <v>45</v>
      </c>
      <c r="M128" s="114" t="s">
        <v>45</v>
      </c>
      <c r="N128" s="114" t="s">
        <v>45</v>
      </c>
      <c r="O128" s="115">
        <f>SUM(K128:N128)</f>
        <v>0</v>
      </c>
      <c r="P128" s="362"/>
      <c r="Q128" s="362"/>
      <c r="R128" s="362"/>
      <c r="S128" s="362"/>
      <c r="T128" s="362"/>
      <c r="U128" s="363"/>
      <c r="V128" s="135"/>
      <c r="W128" s="135"/>
      <c r="X128" s="116"/>
      <c r="Z128" s="106">
        <f>IF(D128&gt;0,O128,0)</f>
        <v>0</v>
      </c>
      <c r="AA128" s="106">
        <f>IF(E128&gt;0,O128,0)</f>
        <v>0</v>
      </c>
      <c r="AB128" s="106">
        <f>IF(F128&gt;0,O128,0)</f>
        <v>0</v>
      </c>
      <c r="AC128" s="111" t="str">
        <f>IF(AND(D128=0,E128=0,F128=0),"",IF(AND(D128&lt;=9,E128=0,F128=0),$Y$1,IF(AND(D128&gt;9,E128=0,F128=0),$Y$2,IF(AND(D128=0,E128&gt;0,F128=0),$Y$3,IF(AND(D128=0,E128=0,F128&gt;0),$Y$4,"")))))</f>
        <v/>
      </c>
      <c r="AD128" s="117" t="str">
        <f>IF(AND(D128&gt;0,E128=0,F128=0),$Z$1,IF(AND(D128=0,E128&gt;0,F128=0),$Z$2,IF(AND(D128=0,E128=0,F128&gt;0),$Z$3,"")))</f>
        <v/>
      </c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</row>
    <row r="129" spans="2:41" s="106" customFormat="1" ht="20.100000000000001" hidden="1" customHeight="1" x14ac:dyDescent="0.35">
      <c r="B129" s="104"/>
      <c r="C129" s="105">
        <v>64</v>
      </c>
      <c r="D129" s="107"/>
      <c r="E129" s="108"/>
      <c r="F129" s="109"/>
      <c r="G129" s="110" t="s">
        <v>44</v>
      </c>
      <c r="H129" s="111" t="str">
        <f t="shared" si="4"/>
        <v/>
      </c>
      <c r="I129" s="111" t="str">
        <f t="shared" si="4"/>
        <v/>
      </c>
      <c r="J129" s="131"/>
      <c r="K129" s="113" t="s">
        <v>45</v>
      </c>
      <c r="L129" s="114" t="s">
        <v>45</v>
      </c>
      <c r="M129" s="114" t="s">
        <v>45</v>
      </c>
      <c r="N129" s="114" t="s">
        <v>45</v>
      </c>
      <c r="O129" s="115">
        <f t="shared" si="0"/>
        <v>0</v>
      </c>
      <c r="P129" s="362"/>
      <c r="Q129" s="362"/>
      <c r="R129" s="362"/>
      <c r="S129" s="362"/>
      <c r="T129" s="362"/>
      <c r="U129" s="363"/>
      <c r="V129" s="135"/>
      <c r="W129" s="135"/>
      <c r="X129" s="116"/>
      <c r="Z129" s="106">
        <f t="shared" si="1"/>
        <v>0</v>
      </c>
      <c r="AA129" s="106">
        <f t="shared" si="2"/>
        <v>0</v>
      </c>
      <c r="AB129" s="106">
        <f t="shared" si="3"/>
        <v>0</v>
      </c>
      <c r="AC129" s="111" t="str">
        <f t="shared" si="6"/>
        <v/>
      </c>
      <c r="AD129" s="117" t="str">
        <f t="shared" si="7"/>
        <v/>
      </c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</row>
    <row r="130" spans="2:41" s="106" customFormat="1" ht="20.100000000000001" hidden="1" customHeight="1" x14ac:dyDescent="0.35">
      <c r="B130" s="104"/>
      <c r="C130" s="105">
        <f t="shared" si="5"/>
        <v>65</v>
      </c>
      <c r="D130" s="107"/>
      <c r="E130" s="108"/>
      <c r="F130" s="109"/>
      <c r="G130" s="110" t="s">
        <v>44</v>
      </c>
      <c r="H130" s="111" t="str">
        <f t="shared" si="4"/>
        <v/>
      </c>
      <c r="I130" s="111" t="str">
        <f t="shared" si="4"/>
        <v/>
      </c>
      <c r="J130" s="131"/>
      <c r="K130" s="113" t="s">
        <v>45</v>
      </c>
      <c r="L130" s="114" t="s">
        <v>45</v>
      </c>
      <c r="M130" s="114" t="s">
        <v>45</v>
      </c>
      <c r="N130" s="114" t="s">
        <v>45</v>
      </c>
      <c r="O130" s="115">
        <f t="shared" si="0"/>
        <v>0</v>
      </c>
      <c r="P130" s="362"/>
      <c r="Q130" s="362"/>
      <c r="R130" s="362"/>
      <c r="S130" s="362"/>
      <c r="T130" s="362"/>
      <c r="U130" s="363"/>
      <c r="V130" s="135"/>
      <c r="W130" s="135"/>
      <c r="X130" s="116"/>
      <c r="Z130" s="106">
        <f t="shared" si="1"/>
        <v>0</v>
      </c>
      <c r="AA130" s="106">
        <f t="shared" si="2"/>
        <v>0</v>
      </c>
      <c r="AB130" s="106">
        <f t="shared" si="3"/>
        <v>0</v>
      </c>
      <c r="AC130" s="111" t="str">
        <f t="shared" si="6"/>
        <v/>
      </c>
      <c r="AD130" s="117" t="str">
        <f t="shared" si="7"/>
        <v/>
      </c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</row>
    <row r="131" spans="2:41" s="106" customFormat="1" ht="20.100000000000001" hidden="1" customHeight="1" x14ac:dyDescent="0.35">
      <c r="B131" s="104"/>
      <c r="C131" s="105">
        <f t="shared" si="5"/>
        <v>66</v>
      </c>
      <c r="D131" s="107"/>
      <c r="E131" s="108"/>
      <c r="F131" s="109"/>
      <c r="G131" s="110" t="s">
        <v>44</v>
      </c>
      <c r="H131" s="111" t="str">
        <f t="shared" si="4"/>
        <v/>
      </c>
      <c r="I131" s="111" t="str">
        <f t="shared" si="4"/>
        <v/>
      </c>
      <c r="J131" s="131"/>
      <c r="K131" s="113" t="s">
        <v>45</v>
      </c>
      <c r="L131" s="114" t="s">
        <v>45</v>
      </c>
      <c r="M131" s="114" t="s">
        <v>45</v>
      </c>
      <c r="N131" s="114" t="s">
        <v>45</v>
      </c>
      <c r="O131" s="115">
        <f t="shared" si="0"/>
        <v>0</v>
      </c>
      <c r="P131" s="362"/>
      <c r="Q131" s="362"/>
      <c r="R131" s="362"/>
      <c r="S131" s="362"/>
      <c r="T131" s="362"/>
      <c r="U131" s="363"/>
      <c r="V131" s="135"/>
      <c r="W131" s="135"/>
      <c r="X131" s="116"/>
      <c r="Z131" s="106">
        <f t="shared" si="1"/>
        <v>0</v>
      </c>
      <c r="AA131" s="106">
        <f t="shared" si="2"/>
        <v>0</v>
      </c>
      <c r="AB131" s="106">
        <f t="shared" si="3"/>
        <v>0</v>
      </c>
      <c r="AC131" s="111" t="str">
        <f t="shared" si="6"/>
        <v/>
      </c>
      <c r="AD131" s="117" t="str">
        <f t="shared" si="7"/>
        <v/>
      </c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</row>
    <row r="132" spans="2:41" s="106" customFormat="1" ht="20.100000000000001" hidden="1" customHeight="1" x14ac:dyDescent="0.35">
      <c r="B132" s="104"/>
      <c r="C132" s="105">
        <f t="shared" ref="C132:C195" si="93">C131+1</f>
        <v>67</v>
      </c>
      <c r="D132" s="107"/>
      <c r="E132" s="108"/>
      <c r="F132" s="109"/>
      <c r="G132" s="110" t="s">
        <v>44</v>
      </c>
      <c r="H132" s="111" t="str">
        <f t="shared" si="4"/>
        <v/>
      </c>
      <c r="I132" s="111" t="str">
        <f t="shared" si="4"/>
        <v/>
      </c>
      <c r="J132" s="131"/>
      <c r="K132" s="113" t="s">
        <v>45</v>
      </c>
      <c r="L132" s="114" t="s">
        <v>45</v>
      </c>
      <c r="M132" s="114" t="s">
        <v>45</v>
      </c>
      <c r="N132" s="114" t="s">
        <v>45</v>
      </c>
      <c r="O132" s="115">
        <f t="shared" si="0"/>
        <v>0</v>
      </c>
      <c r="P132" s="362"/>
      <c r="Q132" s="362"/>
      <c r="R132" s="362"/>
      <c r="S132" s="362"/>
      <c r="T132" s="362"/>
      <c r="U132" s="363"/>
      <c r="V132" s="135"/>
      <c r="W132" s="135"/>
      <c r="X132" s="116"/>
      <c r="Z132" s="106">
        <f t="shared" si="1"/>
        <v>0</v>
      </c>
      <c r="AA132" s="106">
        <f t="shared" si="2"/>
        <v>0</v>
      </c>
      <c r="AB132" s="106">
        <f t="shared" si="3"/>
        <v>0</v>
      </c>
      <c r="AC132" s="111" t="str">
        <f t="shared" si="6"/>
        <v/>
      </c>
      <c r="AD132" s="117" t="str">
        <f t="shared" si="7"/>
        <v/>
      </c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</row>
    <row r="133" spans="2:41" s="106" customFormat="1" ht="20.100000000000001" hidden="1" customHeight="1" x14ac:dyDescent="0.35">
      <c r="B133" s="104"/>
      <c r="C133" s="105">
        <f t="shared" si="93"/>
        <v>68</v>
      </c>
      <c r="D133" s="107"/>
      <c r="E133" s="108"/>
      <c r="F133" s="109"/>
      <c r="G133" s="110" t="s">
        <v>44</v>
      </c>
      <c r="H133" s="111" t="str">
        <f t="shared" ref="H133:I196" si="94">+AC133</f>
        <v/>
      </c>
      <c r="I133" s="111" t="str">
        <f t="shared" si="94"/>
        <v/>
      </c>
      <c r="J133" s="131"/>
      <c r="K133" s="113" t="s">
        <v>45</v>
      </c>
      <c r="L133" s="114" t="s">
        <v>45</v>
      </c>
      <c r="M133" s="114" t="s">
        <v>45</v>
      </c>
      <c r="N133" s="114" t="s">
        <v>45</v>
      </c>
      <c r="O133" s="115">
        <f t="shared" si="0"/>
        <v>0</v>
      </c>
      <c r="P133" s="362"/>
      <c r="Q133" s="362"/>
      <c r="R133" s="362"/>
      <c r="S133" s="362"/>
      <c r="T133" s="362"/>
      <c r="U133" s="363"/>
      <c r="V133" s="135"/>
      <c r="W133" s="135"/>
      <c r="X133" s="116"/>
      <c r="Z133" s="106">
        <f t="shared" si="1"/>
        <v>0</v>
      </c>
      <c r="AA133" s="106">
        <f t="shared" si="2"/>
        <v>0</v>
      </c>
      <c r="AB133" s="106">
        <f t="shared" si="3"/>
        <v>0</v>
      </c>
      <c r="AC133" s="111" t="str">
        <f t="shared" ref="AC133:AC196" si="95">IF(AND(D133=0,E133=0,F133=0),"",IF(AND(D133&lt;=9,E133=0,F133=0),$Y$1,IF(AND(D133&gt;9,E133=0,F133=0),$Y$2,IF(AND(D133=0,E133&gt;0,F133=0),$Y$3,IF(AND(D133=0,E133=0,F133&gt;0),$Y$4,"")))))</f>
        <v/>
      </c>
      <c r="AD133" s="117" t="str">
        <f t="shared" ref="AD133:AD196" si="96">IF(AND(D133&gt;0,E133=0,F133=0),$Z$1,IF(AND(D133=0,E133&gt;0,F133=0),$Z$2,IF(AND(D133=0,E133=0,F133&gt;0),$Z$3,"")))</f>
        <v/>
      </c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</row>
    <row r="134" spans="2:41" s="106" customFormat="1" ht="20.100000000000001" hidden="1" customHeight="1" x14ac:dyDescent="0.35">
      <c r="B134" s="104"/>
      <c r="C134" s="105">
        <f t="shared" si="93"/>
        <v>69</v>
      </c>
      <c r="D134" s="107"/>
      <c r="E134" s="108"/>
      <c r="F134" s="109"/>
      <c r="G134" s="110" t="s">
        <v>44</v>
      </c>
      <c r="H134" s="111" t="str">
        <f t="shared" si="94"/>
        <v/>
      </c>
      <c r="I134" s="111" t="str">
        <f t="shared" si="94"/>
        <v/>
      </c>
      <c r="J134" s="131"/>
      <c r="K134" s="113" t="s">
        <v>45</v>
      </c>
      <c r="L134" s="114" t="s">
        <v>45</v>
      </c>
      <c r="M134" s="114" t="s">
        <v>45</v>
      </c>
      <c r="N134" s="114" t="s">
        <v>45</v>
      </c>
      <c r="O134" s="115">
        <f t="shared" si="0"/>
        <v>0</v>
      </c>
      <c r="P134" s="362"/>
      <c r="Q134" s="362"/>
      <c r="R134" s="362"/>
      <c r="S134" s="362"/>
      <c r="T134" s="362"/>
      <c r="U134" s="363"/>
      <c r="V134" s="135"/>
      <c r="W134" s="135"/>
      <c r="X134" s="116"/>
      <c r="Z134" s="106">
        <f t="shared" si="1"/>
        <v>0</v>
      </c>
      <c r="AA134" s="106">
        <f t="shared" si="2"/>
        <v>0</v>
      </c>
      <c r="AB134" s="106">
        <f t="shared" si="3"/>
        <v>0</v>
      </c>
      <c r="AC134" s="111" t="str">
        <f t="shared" si="95"/>
        <v/>
      </c>
      <c r="AD134" s="117" t="str">
        <f t="shared" si="96"/>
        <v/>
      </c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</row>
    <row r="135" spans="2:41" s="106" customFormat="1" ht="20.100000000000001" hidden="1" customHeight="1" x14ac:dyDescent="0.35">
      <c r="B135" s="104"/>
      <c r="C135" s="105">
        <f t="shared" si="93"/>
        <v>70</v>
      </c>
      <c r="D135" s="107"/>
      <c r="E135" s="108"/>
      <c r="F135" s="109"/>
      <c r="G135" s="110" t="s">
        <v>44</v>
      </c>
      <c r="H135" s="111" t="str">
        <f t="shared" si="94"/>
        <v/>
      </c>
      <c r="I135" s="111" t="str">
        <f t="shared" si="94"/>
        <v/>
      </c>
      <c r="J135" s="131"/>
      <c r="K135" s="113" t="s">
        <v>45</v>
      </c>
      <c r="L135" s="114" t="s">
        <v>45</v>
      </c>
      <c r="M135" s="114" t="s">
        <v>45</v>
      </c>
      <c r="N135" s="114" t="s">
        <v>45</v>
      </c>
      <c r="O135" s="115">
        <f t="shared" si="0"/>
        <v>0</v>
      </c>
      <c r="P135" s="362"/>
      <c r="Q135" s="362"/>
      <c r="R135" s="362"/>
      <c r="S135" s="362"/>
      <c r="T135" s="362"/>
      <c r="U135" s="363"/>
      <c r="V135" s="135"/>
      <c r="W135" s="135"/>
      <c r="X135" s="116"/>
      <c r="Z135" s="106">
        <f t="shared" si="1"/>
        <v>0</v>
      </c>
      <c r="AA135" s="106">
        <f t="shared" si="2"/>
        <v>0</v>
      </c>
      <c r="AB135" s="106">
        <f t="shared" si="3"/>
        <v>0</v>
      </c>
      <c r="AC135" s="111" t="str">
        <f t="shared" si="95"/>
        <v/>
      </c>
      <c r="AD135" s="117" t="str">
        <f t="shared" si="96"/>
        <v/>
      </c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</row>
    <row r="136" spans="2:41" s="106" customFormat="1" ht="20.100000000000001" hidden="1" customHeight="1" x14ac:dyDescent="0.35">
      <c r="B136" s="104"/>
      <c r="C136" s="105">
        <f t="shared" si="93"/>
        <v>71</v>
      </c>
      <c r="D136" s="107"/>
      <c r="E136" s="108"/>
      <c r="F136" s="109"/>
      <c r="G136" s="110" t="s">
        <v>44</v>
      </c>
      <c r="H136" s="111" t="str">
        <f t="shared" si="94"/>
        <v/>
      </c>
      <c r="I136" s="111" t="str">
        <f t="shared" si="94"/>
        <v/>
      </c>
      <c r="J136" s="131"/>
      <c r="K136" s="113" t="s">
        <v>45</v>
      </c>
      <c r="L136" s="114" t="s">
        <v>45</v>
      </c>
      <c r="M136" s="114" t="s">
        <v>45</v>
      </c>
      <c r="N136" s="114" t="s">
        <v>45</v>
      </c>
      <c r="O136" s="115">
        <f t="shared" si="0"/>
        <v>0</v>
      </c>
      <c r="P136" s="362"/>
      <c r="Q136" s="362"/>
      <c r="R136" s="362"/>
      <c r="S136" s="362"/>
      <c r="T136" s="362"/>
      <c r="U136" s="363"/>
      <c r="V136" s="135"/>
      <c r="W136" s="135"/>
      <c r="X136" s="116"/>
      <c r="Z136" s="106">
        <f t="shared" si="1"/>
        <v>0</v>
      </c>
      <c r="AA136" s="106">
        <f t="shared" si="2"/>
        <v>0</v>
      </c>
      <c r="AB136" s="106">
        <f t="shared" si="3"/>
        <v>0</v>
      </c>
      <c r="AC136" s="111" t="str">
        <f t="shared" si="95"/>
        <v/>
      </c>
      <c r="AD136" s="117" t="str">
        <f t="shared" si="96"/>
        <v/>
      </c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</row>
    <row r="137" spans="2:41" s="106" customFormat="1" ht="20.100000000000001" hidden="1" customHeight="1" x14ac:dyDescent="0.35">
      <c r="B137" s="104"/>
      <c r="C137" s="105">
        <f t="shared" si="93"/>
        <v>72</v>
      </c>
      <c r="D137" s="107"/>
      <c r="E137" s="108"/>
      <c r="F137" s="109"/>
      <c r="G137" s="110" t="s">
        <v>44</v>
      </c>
      <c r="H137" s="111" t="str">
        <f t="shared" si="94"/>
        <v/>
      </c>
      <c r="I137" s="111" t="str">
        <f t="shared" si="94"/>
        <v/>
      </c>
      <c r="J137" s="131"/>
      <c r="K137" s="113" t="s">
        <v>45</v>
      </c>
      <c r="L137" s="114" t="s">
        <v>45</v>
      </c>
      <c r="M137" s="114" t="s">
        <v>45</v>
      </c>
      <c r="N137" s="114" t="s">
        <v>45</v>
      </c>
      <c r="O137" s="115">
        <f t="shared" si="0"/>
        <v>0</v>
      </c>
      <c r="P137" s="362"/>
      <c r="Q137" s="362"/>
      <c r="R137" s="362"/>
      <c r="S137" s="362"/>
      <c r="T137" s="362"/>
      <c r="U137" s="363"/>
      <c r="V137" s="135"/>
      <c r="W137" s="135"/>
      <c r="X137" s="116"/>
      <c r="Z137" s="106">
        <f t="shared" si="1"/>
        <v>0</v>
      </c>
      <c r="AA137" s="106">
        <f t="shared" si="2"/>
        <v>0</v>
      </c>
      <c r="AB137" s="106">
        <f t="shared" si="3"/>
        <v>0</v>
      </c>
      <c r="AC137" s="111" t="str">
        <f t="shared" si="95"/>
        <v/>
      </c>
      <c r="AD137" s="117" t="str">
        <f t="shared" si="96"/>
        <v/>
      </c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</row>
    <row r="138" spans="2:41" s="106" customFormat="1" ht="20.100000000000001" hidden="1" customHeight="1" x14ac:dyDescent="0.35">
      <c r="B138" s="104"/>
      <c r="C138" s="105">
        <f t="shared" si="93"/>
        <v>73</v>
      </c>
      <c r="D138" s="107"/>
      <c r="E138" s="108"/>
      <c r="F138" s="109"/>
      <c r="G138" s="110" t="s">
        <v>44</v>
      </c>
      <c r="H138" s="111" t="str">
        <f t="shared" si="94"/>
        <v/>
      </c>
      <c r="I138" s="111" t="str">
        <f t="shared" si="94"/>
        <v/>
      </c>
      <c r="J138" s="131"/>
      <c r="K138" s="113" t="s">
        <v>45</v>
      </c>
      <c r="L138" s="114" t="s">
        <v>45</v>
      </c>
      <c r="M138" s="114" t="s">
        <v>45</v>
      </c>
      <c r="N138" s="114" t="s">
        <v>45</v>
      </c>
      <c r="O138" s="115">
        <f t="shared" si="0"/>
        <v>0</v>
      </c>
      <c r="P138" s="362"/>
      <c r="Q138" s="362"/>
      <c r="R138" s="362"/>
      <c r="S138" s="362"/>
      <c r="T138" s="362"/>
      <c r="U138" s="363"/>
      <c r="V138" s="135"/>
      <c r="W138" s="135"/>
      <c r="X138" s="116"/>
      <c r="Z138" s="106">
        <f t="shared" si="1"/>
        <v>0</v>
      </c>
      <c r="AA138" s="106">
        <f t="shared" si="2"/>
        <v>0</v>
      </c>
      <c r="AB138" s="106">
        <f t="shared" si="3"/>
        <v>0</v>
      </c>
      <c r="AC138" s="111" t="str">
        <f t="shared" si="95"/>
        <v/>
      </c>
      <c r="AD138" s="117" t="str">
        <f t="shared" si="96"/>
        <v/>
      </c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</row>
    <row r="139" spans="2:41" s="106" customFormat="1" ht="20.100000000000001" hidden="1" customHeight="1" x14ac:dyDescent="0.35">
      <c r="B139" s="104"/>
      <c r="C139" s="105">
        <f t="shared" si="93"/>
        <v>74</v>
      </c>
      <c r="D139" s="107"/>
      <c r="E139" s="108"/>
      <c r="F139" s="109"/>
      <c r="G139" s="110" t="s">
        <v>44</v>
      </c>
      <c r="H139" s="111" t="str">
        <f t="shared" si="94"/>
        <v/>
      </c>
      <c r="I139" s="111" t="str">
        <f t="shared" si="94"/>
        <v/>
      </c>
      <c r="J139" s="131"/>
      <c r="K139" s="113" t="s">
        <v>45</v>
      </c>
      <c r="L139" s="114" t="s">
        <v>45</v>
      </c>
      <c r="M139" s="114" t="s">
        <v>45</v>
      </c>
      <c r="N139" s="114" t="s">
        <v>45</v>
      </c>
      <c r="O139" s="115">
        <f t="shared" si="0"/>
        <v>0</v>
      </c>
      <c r="P139" s="362"/>
      <c r="Q139" s="362"/>
      <c r="R139" s="362"/>
      <c r="S139" s="362"/>
      <c r="T139" s="362"/>
      <c r="U139" s="363"/>
      <c r="V139" s="135"/>
      <c r="W139" s="135"/>
      <c r="X139" s="116"/>
      <c r="Z139" s="106">
        <f t="shared" si="1"/>
        <v>0</v>
      </c>
      <c r="AA139" s="106">
        <f t="shared" si="2"/>
        <v>0</v>
      </c>
      <c r="AB139" s="106">
        <f t="shared" si="3"/>
        <v>0</v>
      </c>
      <c r="AC139" s="111" t="str">
        <f t="shared" si="95"/>
        <v/>
      </c>
      <c r="AD139" s="117" t="str">
        <f t="shared" si="96"/>
        <v/>
      </c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</row>
    <row r="140" spans="2:41" s="106" customFormat="1" ht="20.100000000000001" hidden="1" customHeight="1" x14ac:dyDescent="0.35">
      <c r="B140" s="104"/>
      <c r="C140" s="105">
        <f t="shared" si="93"/>
        <v>75</v>
      </c>
      <c r="D140" s="107"/>
      <c r="E140" s="108"/>
      <c r="F140" s="109"/>
      <c r="G140" s="110" t="s">
        <v>44</v>
      </c>
      <c r="H140" s="111" t="str">
        <f t="shared" si="94"/>
        <v/>
      </c>
      <c r="I140" s="111" t="str">
        <f t="shared" si="94"/>
        <v/>
      </c>
      <c r="J140" s="131"/>
      <c r="K140" s="113" t="s">
        <v>45</v>
      </c>
      <c r="L140" s="114" t="s">
        <v>45</v>
      </c>
      <c r="M140" s="114" t="s">
        <v>45</v>
      </c>
      <c r="N140" s="114" t="s">
        <v>45</v>
      </c>
      <c r="O140" s="115">
        <f t="shared" si="0"/>
        <v>0</v>
      </c>
      <c r="P140" s="362"/>
      <c r="Q140" s="362"/>
      <c r="R140" s="362"/>
      <c r="S140" s="362"/>
      <c r="T140" s="362"/>
      <c r="U140" s="363"/>
      <c r="V140" s="135"/>
      <c r="W140" s="135"/>
      <c r="X140" s="116"/>
      <c r="Z140" s="106">
        <f t="shared" si="1"/>
        <v>0</v>
      </c>
      <c r="AA140" s="106">
        <f t="shared" si="2"/>
        <v>0</v>
      </c>
      <c r="AB140" s="106">
        <f t="shared" si="3"/>
        <v>0</v>
      </c>
      <c r="AC140" s="111" t="str">
        <f t="shared" si="95"/>
        <v/>
      </c>
      <c r="AD140" s="117" t="str">
        <f t="shared" si="96"/>
        <v/>
      </c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</row>
    <row r="141" spans="2:41" s="106" customFormat="1" ht="20.100000000000001" hidden="1" customHeight="1" x14ac:dyDescent="0.35">
      <c r="B141" s="104"/>
      <c r="C141" s="105">
        <f t="shared" si="93"/>
        <v>76</v>
      </c>
      <c r="D141" s="107"/>
      <c r="E141" s="108"/>
      <c r="F141" s="109"/>
      <c r="G141" s="110" t="s">
        <v>44</v>
      </c>
      <c r="H141" s="111" t="str">
        <f t="shared" si="94"/>
        <v/>
      </c>
      <c r="I141" s="111" t="str">
        <f t="shared" si="94"/>
        <v/>
      </c>
      <c r="J141" s="131"/>
      <c r="K141" s="113" t="s">
        <v>45</v>
      </c>
      <c r="L141" s="114" t="s">
        <v>45</v>
      </c>
      <c r="M141" s="114" t="s">
        <v>45</v>
      </c>
      <c r="N141" s="114" t="s">
        <v>45</v>
      </c>
      <c r="O141" s="115">
        <f t="shared" si="0"/>
        <v>0</v>
      </c>
      <c r="P141" s="362"/>
      <c r="Q141" s="362"/>
      <c r="R141" s="362"/>
      <c r="S141" s="362"/>
      <c r="T141" s="362"/>
      <c r="U141" s="363"/>
      <c r="V141" s="135"/>
      <c r="W141" s="135"/>
      <c r="X141" s="116"/>
      <c r="Z141" s="106">
        <f t="shared" si="1"/>
        <v>0</v>
      </c>
      <c r="AA141" s="106">
        <f t="shared" si="2"/>
        <v>0</v>
      </c>
      <c r="AB141" s="106">
        <f t="shared" si="3"/>
        <v>0</v>
      </c>
      <c r="AC141" s="111" t="str">
        <f t="shared" si="95"/>
        <v/>
      </c>
      <c r="AD141" s="117" t="str">
        <f t="shared" si="96"/>
        <v/>
      </c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</row>
    <row r="142" spans="2:41" s="106" customFormat="1" ht="20.100000000000001" hidden="1" customHeight="1" x14ac:dyDescent="0.35">
      <c r="B142" s="104"/>
      <c r="C142" s="105">
        <f t="shared" si="93"/>
        <v>77</v>
      </c>
      <c r="D142" s="107"/>
      <c r="E142" s="108"/>
      <c r="F142" s="109"/>
      <c r="G142" s="110" t="s">
        <v>44</v>
      </c>
      <c r="H142" s="111" t="str">
        <f t="shared" si="94"/>
        <v/>
      </c>
      <c r="I142" s="111" t="str">
        <f t="shared" si="94"/>
        <v/>
      </c>
      <c r="J142" s="131"/>
      <c r="K142" s="113" t="s">
        <v>45</v>
      </c>
      <c r="L142" s="114" t="s">
        <v>45</v>
      </c>
      <c r="M142" s="114" t="s">
        <v>45</v>
      </c>
      <c r="N142" s="114" t="s">
        <v>45</v>
      </c>
      <c r="O142" s="115">
        <f t="shared" si="0"/>
        <v>0</v>
      </c>
      <c r="P142" s="362"/>
      <c r="Q142" s="362"/>
      <c r="R142" s="362"/>
      <c r="S142" s="362"/>
      <c r="T142" s="362"/>
      <c r="U142" s="363"/>
      <c r="V142" s="135"/>
      <c r="W142" s="135"/>
      <c r="X142" s="116"/>
      <c r="Z142" s="106">
        <f t="shared" si="1"/>
        <v>0</v>
      </c>
      <c r="AA142" s="106">
        <f t="shared" si="2"/>
        <v>0</v>
      </c>
      <c r="AB142" s="106">
        <f t="shared" si="3"/>
        <v>0</v>
      </c>
      <c r="AC142" s="111" t="str">
        <f t="shared" si="95"/>
        <v/>
      </c>
      <c r="AD142" s="117" t="str">
        <f t="shared" si="96"/>
        <v/>
      </c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</row>
    <row r="143" spans="2:41" s="106" customFormat="1" ht="20.100000000000001" hidden="1" customHeight="1" x14ac:dyDescent="0.35">
      <c r="B143" s="104"/>
      <c r="C143" s="105">
        <f t="shared" si="93"/>
        <v>78</v>
      </c>
      <c r="D143" s="107"/>
      <c r="E143" s="108"/>
      <c r="F143" s="109"/>
      <c r="G143" s="110" t="s">
        <v>44</v>
      </c>
      <c r="H143" s="111" t="str">
        <f t="shared" si="94"/>
        <v/>
      </c>
      <c r="I143" s="111" t="str">
        <f t="shared" si="94"/>
        <v/>
      </c>
      <c r="J143" s="131"/>
      <c r="K143" s="113" t="s">
        <v>45</v>
      </c>
      <c r="L143" s="114" t="s">
        <v>45</v>
      </c>
      <c r="M143" s="114" t="s">
        <v>45</v>
      </c>
      <c r="N143" s="114" t="s">
        <v>45</v>
      </c>
      <c r="O143" s="115">
        <f t="shared" si="0"/>
        <v>0</v>
      </c>
      <c r="P143" s="362"/>
      <c r="Q143" s="362"/>
      <c r="R143" s="362"/>
      <c r="S143" s="362"/>
      <c r="T143" s="362"/>
      <c r="U143" s="363"/>
      <c r="V143" s="135"/>
      <c r="W143" s="135"/>
      <c r="X143" s="116"/>
      <c r="Z143" s="106">
        <f t="shared" si="1"/>
        <v>0</v>
      </c>
      <c r="AA143" s="106">
        <f t="shared" si="2"/>
        <v>0</v>
      </c>
      <c r="AB143" s="106">
        <f t="shared" si="3"/>
        <v>0</v>
      </c>
      <c r="AC143" s="111" t="str">
        <f t="shared" si="95"/>
        <v/>
      </c>
      <c r="AD143" s="117" t="str">
        <f t="shared" si="96"/>
        <v/>
      </c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</row>
    <row r="144" spans="2:41" s="106" customFormat="1" ht="20.100000000000001" hidden="1" customHeight="1" x14ac:dyDescent="0.35">
      <c r="B144" s="104"/>
      <c r="C144" s="105">
        <f t="shared" si="93"/>
        <v>79</v>
      </c>
      <c r="D144" s="107"/>
      <c r="E144" s="108"/>
      <c r="F144" s="109"/>
      <c r="G144" s="110" t="s">
        <v>44</v>
      </c>
      <c r="H144" s="111" t="str">
        <f t="shared" si="94"/>
        <v/>
      </c>
      <c r="I144" s="111" t="str">
        <f t="shared" si="94"/>
        <v/>
      </c>
      <c r="J144" s="131"/>
      <c r="K144" s="113" t="s">
        <v>45</v>
      </c>
      <c r="L144" s="114" t="s">
        <v>45</v>
      </c>
      <c r="M144" s="114" t="s">
        <v>45</v>
      </c>
      <c r="N144" s="114" t="s">
        <v>45</v>
      </c>
      <c r="O144" s="115">
        <f t="shared" si="0"/>
        <v>0</v>
      </c>
      <c r="P144" s="362"/>
      <c r="Q144" s="362"/>
      <c r="R144" s="362"/>
      <c r="S144" s="362"/>
      <c r="T144" s="362"/>
      <c r="U144" s="363"/>
      <c r="V144" s="135"/>
      <c r="W144" s="135"/>
      <c r="X144" s="116"/>
      <c r="Z144" s="106">
        <f t="shared" si="1"/>
        <v>0</v>
      </c>
      <c r="AA144" s="106">
        <f t="shared" si="2"/>
        <v>0</v>
      </c>
      <c r="AB144" s="106">
        <f t="shared" si="3"/>
        <v>0</v>
      </c>
      <c r="AC144" s="111" t="str">
        <f t="shared" si="95"/>
        <v/>
      </c>
      <c r="AD144" s="117" t="str">
        <f t="shared" si="96"/>
        <v/>
      </c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</row>
    <row r="145" spans="2:41" s="106" customFormat="1" ht="20.100000000000001" hidden="1" customHeight="1" x14ac:dyDescent="0.35">
      <c r="B145" s="104"/>
      <c r="C145" s="105">
        <f t="shared" si="93"/>
        <v>80</v>
      </c>
      <c r="D145" s="107"/>
      <c r="E145" s="108"/>
      <c r="F145" s="109"/>
      <c r="G145" s="110" t="s">
        <v>44</v>
      </c>
      <c r="H145" s="111" t="str">
        <f t="shared" si="94"/>
        <v/>
      </c>
      <c r="I145" s="111" t="str">
        <f t="shared" si="94"/>
        <v/>
      </c>
      <c r="J145" s="131"/>
      <c r="K145" s="113" t="s">
        <v>45</v>
      </c>
      <c r="L145" s="114" t="s">
        <v>45</v>
      </c>
      <c r="M145" s="114" t="s">
        <v>45</v>
      </c>
      <c r="N145" s="114" t="s">
        <v>45</v>
      </c>
      <c r="O145" s="115">
        <f t="shared" si="0"/>
        <v>0</v>
      </c>
      <c r="P145" s="362"/>
      <c r="Q145" s="362"/>
      <c r="R145" s="362"/>
      <c r="S145" s="362"/>
      <c r="T145" s="362"/>
      <c r="U145" s="363"/>
      <c r="V145" s="135"/>
      <c r="W145" s="135"/>
      <c r="X145" s="116"/>
      <c r="Z145" s="106">
        <f t="shared" si="1"/>
        <v>0</v>
      </c>
      <c r="AA145" s="106">
        <f t="shared" si="2"/>
        <v>0</v>
      </c>
      <c r="AB145" s="106">
        <f t="shared" si="3"/>
        <v>0</v>
      </c>
      <c r="AC145" s="111" t="str">
        <f t="shared" si="95"/>
        <v/>
      </c>
      <c r="AD145" s="117" t="str">
        <f t="shared" si="96"/>
        <v/>
      </c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</row>
    <row r="146" spans="2:41" s="106" customFormat="1" ht="20.100000000000001" hidden="1" customHeight="1" x14ac:dyDescent="0.35">
      <c r="B146" s="104"/>
      <c r="C146" s="105">
        <f t="shared" si="93"/>
        <v>81</v>
      </c>
      <c r="D146" s="107"/>
      <c r="E146" s="108"/>
      <c r="F146" s="109"/>
      <c r="G146" s="110" t="s">
        <v>44</v>
      </c>
      <c r="H146" s="111" t="str">
        <f t="shared" si="94"/>
        <v/>
      </c>
      <c r="I146" s="111" t="str">
        <f t="shared" si="94"/>
        <v/>
      </c>
      <c r="J146" s="131"/>
      <c r="K146" s="113" t="s">
        <v>45</v>
      </c>
      <c r="L146" s="114" t="s">
        <v>45</v>
      </c>
      <c r="M146" s="114" t="s">
        <v>45</v>
      </c>
      <c r="N146" s="114" t="s">
        <v>45</v>
      </c>
      <c r="O146" s="115">
        <f t="shared" si="0"/>
        <v>0</v>
      </c>
      <c r="P146" s="362"/>
      <c r="Q146" s="362"/>
      <c r="R146" s="362"/>
      <c r="S146" s="362"/>
      <c r="T146" s="362"/>
      <c r="U146" s="363"/>
      <c r="V146" s="135"/>
      <c r="W146" s="135"/>
      <c r="X146" s="116"/>
      <c r="Z146" s="106">
        <f t="shared" si="1"/>
        <v>0</v>
      </c>
      <c r="AA146" s="106">
        <f t="shared" si="2"/>
        <v>0</v>
      </c>
      <c r="AB146" s="106">
        <f t="shared" si="3"/>
        <v>0</v>
      </c>
      <c r="AC146" s="111" t="str">
        <f t="shared" si="95"/>
        <v/>
      </c>
      <c r="AD146" s="117" t="str">
        <f t="shared" si="96"/>
        <v/>
      </c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</row>
    <row r="147" spans="2:41" s="106" customFormat="1" ht="20.100000000000001" hidden="1" customHeight="1" x14ac:dyDescent="0.35">
      <c r="B147" s="104"/>
      <c r="C147" s="105">
        <f t="shared" si="93"/>
        <v>82</v>
      </c>
      <c r="D147" s="107"/>
      <c r="E147" s="108"/>
      <c r="F147" s="109"/>
      <c r="G147" s="110" t="s">
        <v>44</v>
      </c>
      <c r="H147" s="111" t="str">
        <f t="shared" si="94"/>
        <v/>
      </c>
      <c r="I147" s="111" t="str">
        <f t="shared" si="94"/>
        <v/>
      </c>
      <c r="J147" s="131"/>
      <c r="K147" s="113" t="s">
        <v>45</v>
      </c>
      <c r="L147" s="114" t="s">
        <v>45</v>
      </c>
      <c r="M147" s="114" t="s">
        <v>45</v>
      </c>
      <c r="N147" s="114" t="s">
        <v>45</v>
      </c>
      <c r="O147" s="115">
        <f t="shared" si="0"/>
        <v>0</v>
      </c>
      <c r="P147" s="362"/>
      <c r="Q147" s="362"/>
      <c r="R147" s="362"/>
      <c r="S147" s="362"/>
      <c r="T147" s="362"/>
      <c r="U147" s="363"/>
      <c r="V147" s="135"/>
      <c r="W147" s="135"/>
      <c r="X147" s="116"/>
      <c r="Z147" s="106">
        <f t="shared" si="1"/>
        <v>0</v>
      </c>
      <c r="AA147" s="106">
        <f t="shared" si="2"/>
        <v>0</v>
      </c>
      <c r="AB147" s="106">
        <f t="shared" si="3"/>
        <v>0</v>
      </c>
      <c r="AC147" s="111" t="str">
        <f t="shared" si="95"/>
        <v/>
      </c>
      <c r="AD147" s="117" t="str">
        <f t="shared" si="96"/>
        <v/>
      </c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</row>
    <row r="148" spans="2:41" s="106" customFormat="1" ht="20.100000000000001" hidden="1" customHeight="1" x14ac:dyDescent="0.35">
      <c r="B148" s="104"/>
      <c r="C148" s="105">
        <f t="shared" si="93"/>
        <v>83</v>
      </c>
      <c r="D148" s="107"/>
      <c r="E148" s="108"/>
      <c r="F148" s="109"/>
      <c r="G148" s="110" t="s">
        <v>44</v>
      </c>
      <c r="H148" s="111" t="str">
        <f t="shared" si="94"/>
        <v/>
      </c>
      <c r="I148" s="111" t="str">
        <f t="shared" si="94"/>
        <v/>
      </c>
      <c r="J148" s="131"/>
      <c r="K148" s="113" t="s">
        <v>45</v>
      </c>
      <c r="L148" s="114" t="s">
        <v>45</v>
      </c>
      <c r="M148" s="114" t="s">
        <v>45</v>
      </c>
      <c r="N148" s="114" t="s">
        <v>45</v>
      </c>
      <c r="O148" s="115">
        <f t="shared" si="0"/>
        <v>0</v>
      </c>
      <c r="P148" s="362"/>
      <c r="Q148" s="362"/>
      <c r="R148" s="362"/>
      <c r="S148" s="362"/>
      <c r="T148" s="362"/>
      <c r="U148" s="363"/>
      <c r="V148" s="135"/>
      <c r="W148" s="135"/>
      <c r="X148" s="116"/>
      <c r="Z148" s="106">
        <f t="shared" si="1"/>
        <v>0</v>
      </c>
      <c r="AA148" s="106">
        <f t="shared" si="2"/>
        <v>0</v>
      </c>
      <c r="AB148" s="106">
        <f t="shared" si="3"/>
        <v>0</v>
      </c>
      <c r="AC148" s="111" t="str">
        <f t="shared" si="95"/>
        <v/>
      </c>
      <c r="AD148" s="117" t="str">
        <f t="shared" si="96"/>
        <v/>
      </c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</row>
    <row r="149" spans="2:41" s="106" customFormat="1" ht="20.100000000000001" hidden="1" customHeight="1" x14ac:dyDescent="0.35">
      <c r="B149" s="104"/>
      <c r="C149" s="105">
        <f t="shared" si="93"/>
        <v>84</v>
      </c>
      <c r="D149" s="107"/>
      <c r="E149" s="108"/>
      <c r="F149" s="109"/>
      <c r="G149" s="110" t="s">
        <v>44</v>
      </c>
      <c r="H149" s="111" t="str">
        <f t="shared" si="94"/>
        <v/>
      </c>
      <c r="I149" s="111" t="str">
        <f t="shared" si="94"/>
        <v/>
      </c>
      <c r="J149" s="131"/>
      <c r="K149" s="113" t="s">
        <v>45</v>
      </c>
      <c r="L149" s="114" t="s">
        <v>45</v>
      </c>
      <c r="M149" s="114" t="s">
        <v>45</v>
      </c>
      <c r="N149" s="114" t="s">
        <v>45</v>
      </c>
      <c r="O149" s="115">
        <f t="shared" si="0"/>
        <v>0</v>
      </c>
      <c r="P149" s="362"/>
      <c r="Q149" s="362"/>
      <c r="R149" s="362"/>
      <c r="S149" s="362"/>
      <c r="T149" s="362"/>
      <c r="U149" s="363"/>
      <c r="V149" s="135"/>
      <c r="W149" s="135"/>
      <c r="X149" s="116"/>
      <c r="Z149" s="106">
        <f t="shared" si="1"/>
        <v>0</v>
      </c>
      <c r="AA149" s="106">
        <f t="shared" si="2"/>
        <v>0</v>
      </c>
      <c r="AB149" s="106">
        <f t="shared" si="3"/>
        <v>0</v>
      </c>
      <c r="AC149" s="111" t="str">
        <f t="shared" si="95"/>
        <v/>
      </c>
      <c r="AD149" s="117" t="str">
        <f t="shared" si="96"/>
        <v/>
      </c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</row>
    <row r="150" spans="2:41" s="106" customFormat="1" ht="20.100000000000001" hidden="1" customHeight="1" x14ac:dyDescent="0.35">
      <c r="B150" s="104"/>
      <c r="C150" s="105">
        <f t="shared" si="93"/>
        <v>85</v>
      </c>
      <c r="D150" s="107"/>
      <c r="E150" s="108"/>
      <c r="F150" s="109"/>
      <c r="G150" s="110" t="s">
        <v>44</v>
      </c>
      <c r="H150" s="111" t="str">
        <f t="shared" si="94"/>
        <v/>
      </c>
      <c r="I150" s="111" t="str">
        <f t="shared" si="94"/>
        <v/>
      </c>
      <c r="J150" s="131"/>
      <c r="K150" s="113" t="s">
        <v>45</v>
      </c>
      <c r="L150" s="114" t="s">
        <v>45</v>
      </c>
      <c r="M150" s="114" t="s">
        <v>45</v>
      </c>
      <c r="N150" s="114" t="s">
        <v>45</v>
      </c>
      <c r="O150" s="115">
        <f t="shared" si="0"/>
        <v>0</v>
      </c>
      <c r="P150" s="362"/>
      <c r="Q150" s="362"/>
      <c r="R150" s="362"/>
      <c r="S150" s="362"/>
      <c r="T150" s="362"/>
      <c r="U150" s="363"/>
      <c r="V150" s="135"/>
      <c r="W150" s="135"/>
      <c r="X150" s="116"/>
      <c r="Z150" s="106">
        <f t="shared" si="1"/>
        <v>0</v>
      </c>
      <c r="AA150" s="106">
        <f t="shared" si="2"/>
        <v>0</v>
      </c>
      <c r="AB150" s="106">
        <f t="shared" si="3"/>
        <v>0</v>
      </c>
      <c r="AC150" s="111" t="str">
        <f t="shared" si="95"/>
        <v/>
      </c>
      <c r="AD150" s="117" t="str">
        <f t="shared" si="96"/>
        <v/>
      </c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</row>
    <row r="151" spans="2:41" s="106" customFormat="1" ht="20.100000000000001" hidden="1" customHeight="1" x14ac:dyDescent="0.35">
      <c r="B151" s="104"/>
      <c r="C151" s="105">
        <f t="shared" si="93"/>
        <v>86</v>
      </c>
      <c r="D151" s="107"/>
      <c r="E151" s="108"/>
      <c r="F151" s="109"/>
      <c r="G151" s="110" t="s">
        <v>44</v>
      </c>
      <c r="H151" s="111" t="str">
        <f t="shared" si="94"/>
        <v/>
      </c>
      <c r="I151" s="111" t="str">
        <f t="shared" si="94"/>
        <v/>
      </c>
      <c r="J151" s="131"/>
      <c r="K151" s="113" t="s">
        <v>45</v>
      </c>
      <c r="L151" s="114" t="s">
        <v>45</v>
      </c>
      <c r="M151" s="114" t="s">
        <v>45</v>
      </c>
      <c r="N151" s="114" t="s">
        <v>45</v>
      </c>
      <c r="O151" s="115">
        <f t="shared" si="0"/>
        <v>0</v>
      </c>
      <c r="P151" s="362"/>
      <c r="Q151" s="362"/>
      <c r="R151" s="362"/>
      <c r="S151" s="362"/>
      <c r="T151" s="362"/>
      <c r="U151" s="363"/>
      <c r="V151" s="135"/>
      <c r="W151" s="135"/>
      <c r="X151" s="116"/>
      <c r="Z151" s="106">
        <f t="shared" si="1"/>
        <v>0</v>
      </c>
      <c r="AA151" s="106">
        <f t="shared" si="2"/>
        <v>0</v>
      </c>
      <c r="AB151" s="106">
        <f t="shared" si="3"/>
        <v>0</v>
      </c>
      <c r="AC151" s="111" t="str">
        <f t="shared" si="95"/>
        <v/>
      </c>
      <c r="AD151" s="117" t="str">
        <f t="shared" si="96"/>
        <v/>
      </c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</row>
    <row r="152" spans="2:41" s="106" customFormat="1" ht="20.100000000000001" hidden="1" customHeight="1" x14ac:dyDescent="0.35">
      <c r="B152" s="104"/>
      <c r="C152" s="105">
        <f t="shared" si="93"/>
        <v>87</v>
      </c>
      <c r="D152" s="107"/>
      <c r="E152" s="108"/>
      <c r="F152" s="109"/>
      <c r="G152" s="110" t="s">
        <v>44</v>
      </c>
      <c r="H152" s="111" t="str">
        <f t="shared" si="94"/>
        <v/>
      </c>
      <c r="I152" s="111" t="str">
        <f t="shared" si="94"/>
        <v/>
      </c>
      <c r="J152" s="131"/>
      <c r="K152" s="113" t="s">
        <v>45</v>
      </c>
      <c r="L152" s="114" t="s">
        <v>45</v>
      </c>
      <c r="M152" s="114" t="s">
        <v>45</v>
      </c>
      <c r="N152" s="114" t="s">
        <v>45</v>
      </c>
      <c r="O152" s="115">
        <f t="shared" si="0"/>
        <v>0</v>
      </c>
      <c r="P152" s="362"/>
      <c r="Q152" s="362"/>
      <c r="R152" s="362"/>
      <c r="S152" s="362"/>
      <c r="T152" s="362"/>
      <c r="U152" s="363"/>
      <c r="V152" s="135"/>
      <c r="W152" s="135"/>
      <c r="X152" s="116"/>
      <c r="Z152" s="106">
        <f t="shared" si="1"/>
        <v>0</v>
      </c>
      <c r="AA152" s="106">
        <f t="shared" si="2"/>
        <v>0</v>
      </c>
      <c r="AB152" s="106">
        <f t="shared" si="3"/>
        <v>0</v>
      </c>
      <c r="AC152" s="111" t="str">
        <f t="shared" si="95"/>
        <v/>
      </c>
      <c r="AD152" s="117" t="str">
        <f t="shared" si="96"/>
        <v/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</row>
    <row r="153" spans="2:41" s="106" customFormat="1" ht="20.100000000000001" hidden="1" customHeight="1" x14ac:dyDescent="0.35">
      <c r="B153" s="104"/>
      <c r="C153" s="105">
        <f t="shared" si="93"/>
        <v>88</v>
      </c>
      <c r="D153" s="107"/>
      <c r="E153" s="108"/>
      <c r="F153" s="109"/>
      <c r="G153" s="110" t="s">
        <v>44</v>
      </c>
      <c r="H153" s="111" t="str">
        <f t="shared" si="94"/>
        <v/>
      </c>
      <c r="I153" s="111" t="str">
        <f t="shared" si="94"/>
        <v/>
      </c>
      <c r="J153" s="131"/>
      <c r="K153" s="113" t="s">
        <v>45</v>
      </c>
      <c r="L153" s="114" t="s">
        <v>45</v>
      </c>
      <c r="M153" s="114" t="s">
        <v>45</v>
      </c>
      <c r="N153" s="114" t="s">
        <v>45</v>
      </c>
      <c r="O153" s="115">
        <f t="shared" si="0"/>
        <v>0</v>
      </c>
      <c r="P153" s="362"/>
      <c r="Q153" s="362"/>
      <c r="R153" s="362"/>
      <c r="S153" s="362"/>
      <c r="T153" s="362"/>
      <c r="U153" s="363"/>
      <c r="V153" s="135"/>
      <c r="W153" s="135"/>
      <c r="X153" s="116"/>
      <c r="Z153" s="106">
        <f t="shared" si="1"/>
        <v>0</v>
      </c>
      <c r="AA153" s="106">
        <f t="shared" si="2"/>
        <v>0</v>
      </c>
      <c r="AB153" s="106">
        <f t="shared" si="3"/>
        <v>0</v>
      </c>
      <c r="AC153" s="111" t="str">
        <f t="shared" si="95"/>
        <v/>
      </c>
      <c r="AD153" s="117" t="str">
        <f t="shared" si="96"/>
        <v/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</row>
    <row r="154" spans="2:41" s="106" customFormat="1" ht="20.100000000000001" hidden="1" customHeight="1" x14ac:dyDescent="0.35">
      <c r="B154" s="104"/>
      <c r="C154" s="105">
        <f t="shared" si="93"/>
        <v>89</v>
      </c>
      <c r="D154" s="107"/>
      <c r="E154" s="108"/>
      <c r="F154" s="109"/>
      <c r="G154" s="110" t="s">
        <v>44</v>
      </c>
      <c r="H154" s="111" t="str">
        <f t="shared" si="94"/>
        <v/>
      </c>
      <c r="I154" s="111" t="str">
        <f t="shared" si="94"/>
        <v/>
      </c>
      <c r="J154" s="131"/>
      <c r="K154" s="113" t="s">
        <v>45</v>
      </c>
      <c r="L154" s="114" t="s">
        <v>45</v>
      </c>
      <c r="M154" s="114" t="s">
        <v>45</v>
      </c>
      <c r="N154" s="114" t="s">
        <v>45</v>
      </c>
      <c r="O154" s="115">
        <f t="shared" si="0"/>
        <v>0</v>
      </c>
      <c r="P154" s="362"/>
      <c r="Q154" s="362"/>
      <c r="R154" s="362"/>
      <c r="S154" s="362"/>
      <c r="T154" s="362"/>
      <c r="U154" s="363"/>
      <c r="V154" s="135"/>
      <c r="W154" s="135"/>
      <c r="X154" s="116"/>
      <c r="Z154" s="106">
        <f t="shared" si="1"/>
        <v>0</v>
      </c>
      <c r="AA154" s="106">
        <f t="shared" si="2"/>
        <v>0</v>
      </c>
      <c r="AB154" s="106">
        <f t="shared" si="3"/>
        <v>0</v>
      </c>
      <c r="AC154" s="111" t="str">
        <f t="shared" si="95"/>
        <v/>
      </c>
      <c r="AD154" s="117" t="str">
        <f t="shared" si="96"/>
        <v/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</row>
    <row r="155" spans="2:41" s="106" customFormat="1" ht="20.100000000000001" hidden="1" customHeight="1" x14ac:dyDescent="0.35">
      <c r="B155" s="104"/>
      <c r="C155" s="105">
        <f t="shared" si="93"/>
        <v>90</v>
      </c>
      <c r="D155" s="107"/>
      <c r="E155" s="108"/>
      <c r="F155" s="109"/>
      <c r="G155" s="110" t="s">
        <v>44</v>
      </c>
      <c r="H155" s="111" t="str">
        <f t="shared" si="94"/>
        <v/>
      </c>
      <c r="I155" s="111" t="str">
        <f t="shared" si="94"/>
        <v/>
      </c>
      <c r="J155" s="131"/>
      <c r="K155" s="113" t="s">
        <v>45</v>
      </c>
      <c r="L155" s="114" t="s">
        <v>45</v>
      </c>
      <c r="M155" s="114" t="s">
        <v>45</v>
      </c>
      <c r="N155" s="114" t="s">
        <v>45</v>
      </c>
      <c r="O155" s="115">
        <f t="shared" ref="O155:O216" si="97">SUM(K155:N155)</f>
        <v>0</v>
      </c>
      <c r="P155" s="362"/>
      <c r="Q155" s="362"/>
      <c r="R155" s="362"/>
      <c r="S155" s="362"/>
      <c r="T155" s="362"/>
      <c r="U155" s="363"/>
      <c r="V155" s="135"/>
      <c r="W155" s="135"/>
      <c r="X155" s="116"/>
      <c r="Z155" s="106">
        <f t="shared" ref="Z155:Z218" si="98">IF(D155&gt;0,O155,0)</f>
        <v>0</v>
      </c>
      <c r="AA155" s="106">
        <f t="shared" ref="AA155:AA218" si="99">IF(E155&gt;0,O155,0)</f>
        <v>0</v>
      </c>
      <c r="AB155" s="106">
        <f t="shared" ref="AB155:AB218" si="100">IF(F155&gt;0,O155,0)</f>
        <v>0</v>
      </c>
      <c r="AC155" s="111" t="str">
        <f t="shared" si="95"/>
        <v/>
      </c>
      <c r="AD155" s="117" t="str">
        <f t="shared" si="96"/>
        <v/>
      </c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</row>
    <row r="156" spans="2:41" s="106" customFormat="1" ht="20.100000000000001" hidden="1" customHeight="1" x14ac:dyDescent="0.35">
      <c r="B156" s="104"/>
      <c r="C156" s="105">
        <f t="shared" si="93"/>
        <v>91</v>
      </c>
      <c r="D156" s="107"/>
      <c r="E156" s="108"/>
      <c r="F156" s="109"/>
      <c r="G156" s="110" t="s">
        <v>44</v>
      </c>
      <c r="H156" s="111" t="str">
        <f t="shared" si="94"/>
        <v/>
      </c>
      <c r="I156" s="111" t="str">
        <f t="shared" si="94"/>
        <v/>
      </c>
      <c r="J156" s="131"/>
      <c r="K156" s="113" t="s">
        <v>45</v>
      </c>
      <c r="L156" s="114" t="s">
        <v>45</v>
      </c>
      <c r="M156" s="114" t="s">
        <v>45</v>
      </c>
      <c r="N156" s="114" t="s">
        <v>45</v>
      </c>
      <c r="O156" s="115">
        <f t="shared" si="97"/>
        <v>0</v>
      </c>
      <c r="P156" s="362"/>
      <c r="Q156" s="362"/>
      <c r="R156" s="362"/>
      <c r="S156" s="362"/>
      <c r="T156" s="362"/>
      <c r="U156" s="363"/>
      <c r="V156" s="135"/>
      <c r="W156" s="135"/>
      <c r="X156" s="116"/>
      <c r="Z156" s="106">
        <f t="shared" si="98"/>
        <v>0</v>
      </c>
      <c r="AA156" s="106">
        <f t="shared" si="99"/>
        <v>0</v>
      </c>
      <c r="AB156" s="106">
        <f t="shared" si="100"/>
        <v>0</v>
      </c>
      <c r="AC156" s="111" t="str">
        <f t="shared" si="95"/>
        <v/>
      </c>
      <c r="AD156" s="117" t="str">
        <f t="shared" si="96"/>
        <v/>
      </c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</row>
    <row r="157" spans="2:41" s="106" customFormat="1" ht="20.100000000000001" hidden="1" customHeight="1" x14ac:dyDescent="0.35">
      <c r="B157" s="104"/>
      <c r="C157" s="105">
        <f t="shared" si="93"/>
        <v>92</v>
      </c>
      <c r="D157" s="107"/>
      <c r="E157" s="108"/>
      <c r="F157" s="109"/>
      <c r="G157" s="110" t="s">
        <v>44</v>
      </c>
      <c r="H157" s="111" t="str">
        <f t="shared" si="94"/>
        <v/>
      </c>
      <c r="I157" s="111" t="str">
        <f t="shared" si="94"/>
        <v/>
      </c>
      <c r="J157" s="131"/>
      <c r="K157" s="113" t="s">
        <v>45</v>
      </c>
      <c r="L157" s="114" t="s">
        <v>45</v>
      </c>
      <c r="M157" s="114" t="s">
        <v>45</v>
      </c>
      <c r="N157" s="114" t="s">
        <v>45</v>
      </c>
      <c r="O157" s="115">
        <f t="shared" si="97"/>
        <v>0</v>
      </c>
      <c r="P157" s="362"/>
      <c r="Q157" s="362"/>
      <c r="R157" s="362"/>
      <c r="S157" s="362"/>
      <c r="T157" s="362"/>
      <c r="U157" s="363"/>
      <c r="V157" s="135"/>
      <c r="W157" s="135"/>
      <c r="X157" s="116"/>
      <c r="Z157" s="106">
        <f t="shared" si="98"/>
        <v>0</v>
      </c>
      <c r="AA157" s="106">
        <f t="shared" si="99"/>
        <v>0</v>
      </c>
      <c r="AB157" s="106">
        <f t="shared" si="100"/>
        <v>0</v>
      </c>
      <c r="AC157" s="111" t="str">
        <f t="shared" si="95"/>
        <v/>
      </c>
      <c r="AD157" s="117" t="str">
        <f t="shared" si="96"/>
        <v/>
      </c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</row>
    <row r="158" spans="2:41" s="106" customFormat="1" ht="20.100000000000001" hidden="1" customHeight="1" x14ac:dyDescent="0.35">
      <c r="B158" s="104"/>
      <c r="C158" s="105">
        <f t="shared" si="93"/>
        <v>93</v>
      </c>
      <c r="D158" s="107"/>
      <c r="E158" s="108"/>
      <c r="F158" s="109"/>
      <c r="G158" s="110" t="s">
        <v>44</v>
      </c>
      <c r="H158" s="111" t="str">
        <f t="shared" si="94"/>
        <v/>
      </c>
      <c r="I158" s="111" t="str">
        <f t="shared" si="94"/>
        <v/>
      </c>
      <c r="J158" s="131"/>
      <c r="K158" s="113" t="s">
        <v>45</v>
      </c>
      <c r="L158" s="114" t="s">
        <v>45</v>
      </c>
      <c r="M158" s="114" t="s">
        <v>45</v>
      </c>
      <c r="N158" s="114" t="s">
        <v>45</v>
      </c>
      <c r="O158" s="115">
        <f t="shared" si="97"/>
        <v>0</v>
      </c>
      <c r="P158" s="362"/>
      <c r="Q158" s="362"/>
      <c r="R158" s="362"/>
      <c r="S158" s="362"/>
      <c r="T158" s="362"/>
      <c r="U158" s="363"/>
      <c r="V158" s="135"/>
      <c r="W158" s="135"/>
      <c r="X158" s="116"/>
      <c r="Z158" s="106">
        <f t="shared" si="98"/>
        <v>0</v>
      </c>
      <c r="AA158" s="106">
        <f t="shared" si="99"/>
        <v>0</v>
      </c>
      <c r="AB158" s="106">
        <f t="shared" si="100"/>
        <v>0</v>
      </c>
      <c r="AC158" s="111" t="str">
        <f t="shared" si="95"/>
        <v/>
      </c>
      <c r="AD158" s="117" t="str">
        <f t="shared" si="96"/>
        <v/>
      </c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</row>
    <row r="159" spans="2:41" s="106" customFormat="1" ht="20.100000000000001" hidden="1" customHeight="1" x14ac:dyDescent="0.35">
      <c r="B159" s="104"/>
      <c r="C159" s="105">
        <f t="shared" si="93"/>
        <v>94</v>
      </c>
      <c r="D159" s="107"/>
      <c r="E159" s="108"/>
      <c r="F159" s="109"/>
      <c r="G159" s="110" t="s">
        <v>44</v>
      </c>
      <c r="H159" s="111" t="str">
        <f t="shared" si="94"/>
        <v/>
      </c>
      <c r="I159" s="111" t="str">
        <f t="shared" si="94"/>
        <v/>
      </c>
      <c r="J159" s="131"/>
      <c r="K159" s="113" t="s">
        <v>45</v>
      </c>
      <c r="L159" s="114" t="s">
        <v>45</v>
      </c>
      <c r="M159" s="114" t="s">
        <v>45</v>
      </c>
      <c r="N159" s="114" t="s">
        <v>45</v>
      </c>
      <c r="O159" s="115">
        <f t="shared" si="97"/>
        <v>0</v>
      </c>
      <c r="P159" s="362"/>
      <c r="Q159" s="362"/>
      <c r="R159" s="362"/>
      <c r="S159" s="362"/>
      <c r="T159" s="362"/>
      <c r="U159" s="363"/>
      <c r="V159" s="135"/>
      <c r="W159" s="135"/>
      <c r="X159" s="116"/>
      <c r="Z159" s="106">
        <f t="shared" si="98"/>
        <v>0</v>
      </c>
      <c r="AA159" s="106">
        <f t="shared" si="99"/>
        <v>0</v>
      </c>
      <c r="AB159" s="106">
        <f t="shared" si="100"/>
        <v>0</v>
      </c>
      <c r="AC159" s="111" t="str">
        <f t="shared" si="95"/>
        <v/>
      </c>
      <c r="AD159" s="117" t="str">
        <f t="shared" si="96"/>
        <v/>
      </c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</row>
    <row r="160" spans="2:41" s="106" customFormat="1" ht="20.100000000000001" hidden="1" customHeight="1" x14ac:dyDescent="0.35">
      <c r="B160" s="104"/>
      <c r="C160" s="105">
        <f t="shared" si="93"/>
        <v>95</v>
      </c>
      <c r="D160" s="107"/>
      <c r="E160" s="108"/>
      <c r="F160" s="109"/>
      <c r="G160" s="110" t="s">
        <v>44</v>
      </c>
      <c r="H160" s="111" t="str">
        <f t="shared" si="94"/>
        <v/>
      </c>
      <c r="I160" s="111" t="str">
        <f t="shared" si="94"/>
        <v/>
      </c>
      <c r="J160" s="131"/>
      <c r="K160" s="113" t="s">
        <v>45</v>
      </c>
      <c r="L160" s="114" t="s">
        <v>45</v>
      </c>
      <c r="M160" s="114" t="s">
        <v>45</v>
      </c>
      <c r="N160" s="114" t="s">
        <v>45</v>
      </c>
      <c r="O160" s="115">
        <f t="shared" si="97"/>
        <v>0</v>
      </c>
      <c r="P160" s="362"/>
      <c r="Q160" s="362"/>
      <c r="R160" s="362"/>
      <c r="S160" s="362"/>
      <c r="T160" s="362"/>
      <c r="U160" s="363"/>
      <c r="V160" s="135"/>
      <c r="W160" s="135"/>
      <c r="X160" s="116"/>
      <c r="Z160" s="106">
        <f t="shared" si="98"/>
        <v>0</v>
      </c>
      <c r="AA160" s="106">
        <f t="shared" si="99"/>
        <v>0</v>
      </c>
      <c r="AB160" s="106">
        <f t="shared" si="100"/>
        <v>0</v>
      </c>
      <c r="AC160" s="111" t="str">
        <f t="shared" si="95"/>
        <v/>
      </c>
      <c r="AD160" s="117" t="str">
        <f t="shared" si="96"/>
        <v/>
      </c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</row>
    <row r="161" spans="2:41" s="106" customFormat="1" ht="20.100000000000001" hidden="1" customHeight="1" x14ac:dyDescent="0.35">
      <c r="B161" s="104"/>
      <c r="C161" s="105">
        <f t="shared" si="93"/>
        <v>96</v>
      </c>
      <c r="D161" s="107"/>
      <c r="E161" s="108"/>
      <c r="F161" s="109"/>
      <c r="G161" s="110" t="s">
        <v>44</v>
      </c>
      <c r="H161" s="111" t="str">
        <f t="shared" si="94"/>
        <v/>
      </c>
      <c r="I161" s="111" t="str">
        <f t="shared" si="94"/>
        <v/>
      </c>
      <c r="J161" s="131"/>
      <c r="K161" s="113" t="s">
        <v>45</v>
      </c>
      <c r="L161" s="114" t="s">
        <v>45</v>
      </c>
      <c r="M161" s="114" t="s">
        <v>45</v>
      </c>
      <c r="N161" s="114" t="s">
        <v>45</v>
      </c>
      <c r="O161" s="115">
        <f t="shared" si="97"/>
        <v>0</v>
      </c>
      <c r="P161" s="362"/>
      <c r="Q161" s="362"/>
      <c r="R161" s="362"/>
      <c r="S161" s="362"/>
      <c r="T161" s="362"/>
      <c r="U161" s="363"/>
      <c r="V161" s="135"/>
      <c r="W161" s="135"/>
      <c r="X161" s="116"/>
      <c r="Z161" s="106">
        <f t="shared" si="98"/>
        <v>0</v>
      </c>
      <c r="AA161" s="106">
        <f t="shared" si="99"/>
        <v>0</v>
      </c>
      <c r="AB161" s="106">
        <f t="shared" si="100"/>
        <v>0</v>
      </c>
      <c r="AC161" s="111" t="str">
        <f t="shared" si="95"/>
        <v/>
      </c>
      <c r="AD161" s="117" t="str">
        <f t="shared" si="96"/>
        <v/>
      </c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</row>
    <row r="162" spans="2:41" s="106" customFormat="1" ht="20.100000000000001" hidden="1" customHeight="1" x14ac:dyDescent="0.35">
      <c r="B162" s="104"/>
      <c r="C162" s="105">
        <f t="shared" si="93"/>
        <v>97</v>
      </c>
      <c r="D162" s="107"/>
      <c r="E162" s="108"/>
      <c r="F162" s="109"/>
      <c r="G162" s="110" t="s">
        <v>44</v>
      </c>
      <c r="H162" s="111" t="str">
        <f t="shared" si="94"/>
        <v/>
      </c>
      <c r="I162" s="111" t="str">
        <f t="shared" si="94"/>
        <v/>
      </c>
      <c r="J162" s="131"/>
      <c r="K162" s="113" t="s">
        <v>45</v>
      </c>
      <c r="L162" s="114" t="s">
        <v>45</v>
      </c>
      <c r="M162" s="114" t="s">
        <v>45</v>
      </c>
      <c r="N162" s="114" t="s">
        <v>45</v>
      </c>
      <c r="O162" s="115">
        <f t="shared" si="97"/>
        <v>0</v>
      </c>
      <c r="P162" s="362"/>
      <c r="Q162" s="362"/>
      <c r="R162" s="362"/>
      <c r="S162" s="362"/>
      <c r="T162" s="362"/>
      <c r="U162" s="363"/>
      <c r="V162" s="135"/>
      <c r="W162" s="135"/>
      <c r="X162" s="116"/>
      <c r="Z162" s="106">
        <f t="shared" si="98"/>
        <v>0</v>
      </c>
      <c r="AA162" s="106">
        <f t="shared" si="99"/>
        <v>0</v>
      </c>
      <c r="AB162" s="106">
        <f t="shared" si="100"/>
        <v>0</v>
      </c>
      <c r="AC162" s="111" t="str">
        <f t="shared" si="95"/>
        <v/>
      </c>
      <c r="AD162" s="117" t="str">
        <f t="shared" si="96"/>
        <v/>
      </c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</row>
    <row r="163" spans="2:41" s="106" customFormat="1" ht="20.100000000000001" hidden="1" customHeight="1" x14ac:dyDescent="0.35">
      <c r="B163" s="104"/>
      <c r="C163" s="105">
        <f t="shared" si="93"/>
        <v>98</v>
      </c>
      <c r="D163" s="107"/>
      <c r="E163" s="108"/>
      <c r="F163" s="109"/>
      <c r="G163" s="110" t="s">
        <v>44</v>
      </c>
      <c r="H163" s="111" t="str">
        <f t="shared" si="94"/>
        <v/>
      </c>
      <c r="I163" s="111" t="str">
        <f t="shared" si="94"/>
        <v/>
      </c>
      <c r="J163" s="131"/>
      <c r="K163" s="113" t="s">
        <v>45</v>
      </c>
      <c r="L163" s="114" t="s">
        <v>45</v>
      </c>
      <c r="M163" s="114" t="s">
        <v>45</v>
      </c>
      <c r="N163" s="114" t="s">
        <v>45</v>
      </c>
      <c r="O163" s="115">
        <f t="shared" si="97"/>
        <v>0</v>
      </c>
      <c r="P163" s="362"/>
      <c r="Q163" s="362"/>
      <c r="R163" s="362"/>
      <c r="S163" s="362"/>
      <c r="T163" s="362"/>
      <c r="U163" s="363"/>
      <c r="V163" s="135"/>
      <c r="W163" s="135"/>
      <c r="X163" s="116"/>
      <c r="Z163" s="106">
        <f t="shared" si="98"/>
        <v>0</v>
      </c>
      <c r="AA163" s="106">
        <f t="shared" si="99"/>
        <v>0</v>
      </c>
      <c r="AB163" s="106">
        <f t="shared" si="100"/>
        <v>0</v>
      </c>
      <c r="AC163" s="111" t="str">
        <f t="shared" si="95"/>
        <v/>
      </c>
      <c r="AD163" s="117" t="str">
        <f t="shared" si="96"/>
        <v/>
      </c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</row>
    <row r="164" spans="2:41" s="106" customFormat="1" ht="20.100000000000001" hidden="1" customHeight="1" x14ac:dyDescent="0.35">
      <c r="B164" s="104"/>
      <c r="C164" s="105">
        <f t="shared" si="93"/>
        <v>99</v>
      </c>
      <c r="D164" s="107"/>
      <c r="E164" s="108"/>
      <c r="F164" s="109"/>
      <c r="G164" s="110" t="s">
        <v>44</v>
      </c>
      <c r="H164" s="111" t="str">
        <f t="shared" si="94"/>
        <v/>
      </c>
      <c r="I164" s="111" t="str">
        <f t="shared" si="94"/>
        <v/>
      </c>
      <c r="J164" s="131"/>
      <c r="K164" s="113" t="s">
        <v>45</v>
      </c>
      <c r="L164" s="114" t="s">
        <v>45</v>
      </c>
      <c r="M164" s="114" t="s">
        <v>45</v>
      </c>
      <c r="N164" s="114" t="s">
        <v>45</v>
      </c>
      <c r="O164" s="115">
        <f t="shared" si="97"/>
        <v>0</v>
      </c>
      <c r="P164" s="362"/>
      <c r="Q164" s="362"/>
      <c r="R164" s="362"/>
      <c r="S164" s="362"/>
      <c r="T164" s="362"/>
      <c r="U164" s="363"/>
      <c r="V164" s="135"/>
      <c r="W164" s="135"/>
      <c r="X164" s="116"/>
      <c r="Z164" s="106">
        <f t="shared" si="98"/>
        <v>0</v>
      </c>
      <c r="AA164" s="106">
        <f t="shared" si="99"/>
        <v>0</v>
      </c>
      <c r="AB164" s="106">
        <f t="shared" si="100"/>
        <v>0</v>
      </c>
      <c r="AC164" s="111" t="str">
        <f t="shared" si="95"/>
        <v/>
      </c>
      <c r="AD164" s="117" t="str">
        <f t="shared" si="96"/>
        <v/>
      </c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</row>
    <row r="165" spans="2:41" s="106" customFormat="1" ht="20.100000000000001" hidden="1" customHeight="1" x14ac:dyDescent="0.35">
      <c r="B165" s="104"/>
      <c r="C165" s="105">
        <f t="shared" si="93"/>
        <v>100</v>
      </c>
      <c r="D165" s="107"/>
      <c r="E165" s="108"/>
      <c r="F165" s="109"/>
      <c r="G165" s="110" t="s">
        <v>44</v>
      </c>
      <c r="H165" s="111" t="str">
        <f t="shared" si="94"/>
        <v/>
      </c>
      <c r="I165" s="111" t="str">
        <f t="shared" si="94"/>
        <v/>
      </c>
      <c r="J165" s="131"/>
      <c r="K165" s="113" t="s">
        <v>45</v>
      </c>
      <c r="L165" s="114" t="s">
        <v>45</v>
      </c>
      <c r="M165" s="114" t="s">
        <v>45</v>
      </c>
      <c r="N165" s="114" t="s">
        <v>45</v>
      </c>
      <c r="O165" s="115">
        <f t="shared" si="97"/>
        <v>0</v>
      </c>
      <c r="P165" s="362"/>
      <c r="Q165" s="362"/>
      <c r="R165" s="362"/>
      <c r="S165" s="362"/>
      <c r="T165" s="362"/>
      <c r="U165" s="363"/>
      <c r="V165" s="135"/>
      <c r="W165" s="135"/>
      <c r="X165" s="116"/>
      <c r="Z165" s="106">
        <f t="shared" si="98"/>
        <v>0</v>
      </c>
      <c r="AA165" s="106">
        <f t="shared" si="99"/>
        <v>0</v>
      </c>
      <c r="AB165" s="106">
        <f t="shared" si="100"/>
        <v>0</v>
      </c>
      <c r="AC165" s="111" t="str">
        <f t="shared" si="95"/>
        <v/>
      </c>
      <c r="AD165" s="117" t="str">
        <f t="shared" si="96"/>
        <v/>
      </c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</row>
    <row r="166" spans="2:41" s="106" customFormat="1" ht="20.100000000000001" hidden="1" customHeight="1" x14ac:dyDescent="0.35">
      <c r="B166" s="104"/>
      <c r="C166" s="105">
        <f t="shared" si="93"/>
        <v>101</v>
      </c>
      <c r="D166" s="107"/>
      <c r="E166" s="108"/>
      <c r="F166" s="109"/>
      <c r="G166" s="110" t="s">
        <v>44</v>
      </c>
      <c r="H166" s="111" t="str">
        <f t="shared" si="94"/>
        <v/>
      </c>
      <c r="I166" s="111" t="str">
        <f t="shared" si="94"/>
        <v/>
      </c>
      <c r="J166" s="131"/>
      <c r="K166" s="113" t="s">
        <v>45</v>
      </c>
      <c r="L166" s="114" t="s">
        <v>45</v>
      </c>
      <c r="M166" s="114" t="s">
        <v>45</v>
      </c>
      <c r="N166" s="114" t="s">
        <v>45</v>
      </c>
      <c r="O166" s="115">
        <f t="shared" si="97"/>
        <v>0</v>
      </c>
      <c r="P166" s="362"/>
      <c r="Q166" s="362"/>
      <c r="R166" s="362"/>
      <c r="S166" s="362"/>
      <c r="T166" s="362"/>
      <c r="U166" s="363"/>
      <c r="V166" s="135"/>
      <c r="W166" s="135"/>
      <c r="X166" s="116"/>
      <c r="Z166" s="106">
        <f t="shared" si="98"/>
        <v>0</v>
      </c>
      <c r="AA166" s="106">
        <f t="shared" si="99"/>
        <v>0</v>
      </c>
      <c r="AB166" s="106">
        <f t="shared" si="100"/>
        <v>0</v>
      </c>
      <c r="AC166" s="111" t="str">
        <f t="shared" si="95"/>
        <v/>
      </c>
      <c r="AD166" s="117" t="str">
        <f t="shared" si="96"/>
        <v/>
      </c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</row>
    <row r="167" spans="2:41" s="106" customFormat="1" ht="20.100000000000001" hidden="1" customHeight="1" x14ac:dyDescent="0.35">
      <c r="B167" s="104"/>
      <c r="C167" s="105">
        <f t="shared" si="93"/>
        <v>102</v>
      </c>
      <c r="D167" s="107"/>
      <c r="E167" s="108"/>
      <c r="F167" s="109"/>
      <c r="G167" s="110" t="s">
        <v>44</v>
      </c>
      <c r="H167" s="111" t="str">
        <f t="shared" si="94"/>
        <v/>
      </c>
      <c r="I167" s="111" t="str">
        <f t="shared" si="94"/>
        <v/>
      </c>
      <c r="J167" s="131"/>
      <c r="K167" s="113" t="s">
        <v>45</v>
      </c>
      <c r="L167" s="114" t="s">
        <v>45</v>
      </c>
      <c r="M167" s="114" t="s">
        <v>45</v>
      </c>
      <c r="N167" s="114" t="s">
        <v>45</v>
      </c>
      <c r="O167" s="115">
        <f t="shared" si="97"/>
        <v>0</v>
      </c>
      <c r="P167" s="362"/>
      <c r="Q167" s="362"/>
      <c r="R167" s="362"/>
      <c r="S167" s="362"/>
      <c r="T167" s="362"/>
      <c r="U167" s="363"/>
      <c r="V167" s="135"/>
      <c r="W167" s="135"/>
      <c r="X167" s="116"/>
      <c r="Z167" s="106">
        <f t="shared" si="98"/>
        <v>0</v>
      </c>
      <c r="AA167" s="106">
        <f t="shared" si="99"/>
        <v>0</v>
      </c>
      <c r="AB167" s="106">
        <f t="shared" si="100"/>
        <v>0</v>
      </c>
      <c r="AC167" s="111" t="str">
        <f t="shared" si="95"/>
        <v/>
      </c>
      <c r="AD167" s="117" t="str">
        <f t="shared" si="96"/>
        <v/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</row>
    <row r="168" spans="2:41" s="106" customFormat="1" ht="20.100000000000001" hidden="1" customHeight="1" x14ac:dyDescent="0.35">
      <c r="B168" s="104"/>
      <c r="C168" s="105">
        <f t="shared" si="93"/>
        <v>103</v>
      </c>
      <c r="D168" s="107"/>
      <c r="E168" s="108"/>
      <c r="F168" s="109"/>
      <c r="G168" s="110" t="s">
        <v>44</v>
      </c>
      <c r="H168" s="111" t="str">
        <f t="shared" si="94"/>
        <v/>
      </c>
      <c r="I168" s="111" t="str">
        <f t="shared" si="94"/>
        <v/>
      </c>
      <c r="J168" s="131"/>
      <c r="K168" s="113" t="s">
        <v>45</v>
      </c>
      <c r="L168" s="114" t="s">
        <v>45</v>
      </c>
      <c r="M168" s="114" t="s">
        <v>45</v>
      </c>
      <c r="N168" s="114" t="s">
        <v>45</v>
      </c>
      <c r="O168" s="115">
        <f t="shared" si="97"/>
        <v>0</v>
      </c>
      <c r="P168" s="362"/>
      <c r="Q168" s="362"/>
      <c r="R168" s="362"/>
      <c r="S168" s="362"/>
      <c r="T168" s="362"/>
      <c r="U168" s="363"/>
      <c r="V168" s="135"/>
      <c r="W168" s="135"/>
      <c r="X168" s="116"/>
      <c r="Z168" s="106">
        <f t="shared" si="98"/>
        <v>0</v>
      </c>
      <c r="AA168" s="106">
        <f t="shared" si="99"/>
        <v>0</v>
      </c>
      <c r="AB168" s="106">
        <f t="shared" si="100"/>
        <v>0</v>
      </c>
      <c r="AC168" s="111" t="str">
        <f t="shared" si="95"/>
        <v/>
      </c>
      <c r="AD168" s="117" t="str">
        <f t="shared" si="96"/>
        <v/>
      </c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</row>
    <row r="169" spans="2:41" s="106" customFormat="1" ht="20.100000000000001" hidden="1" customHeight="1" x14ac:dyDescent="0.35">
      <c r="B169" s="104"/>
      <c r="C169" s="105">
        <f t="shared" si="93"/>
        <v>104</v>
      </c>
      <c r="D169" s="107"/>
      <c r="E169" s="108"/>
      <c r="F169" s="109"/>
      <c r="G169" s="110" t="s">
        <v>44</v>
      </c>
      <c r="H169" s="111" t="str">
        <f t="shared" si="94"/>
        <v/>
      </c>
      <c r="I169" s="111" t="str">
        <f t="shared" si="94"/>
        <v/>
      </c>
      <c r="J169" s="131"/>
      <c r="K169" s="113" t="s">
        <v>45</v>
      </c>
      <c r="L169" s="114" t="s">
        <v>45</v>
      </c>
      <c r="M169" s="114" t="s">
        <v>45</v>
      </c>
      <c r="N169" s="114" t="s">
        <v>45</v>
      </c>
      <c r="O169" s="115">
        <f t="shared" si="97"/>
        <v>0</v>
      </c>
      <c r="P169" s="362"/>
      <c r="Q169" s="362"/>
      <c r="R169" s="362"/>
      <c r="S169" s="362"/>
      <c r="T169" s="362"/>
      <c r="U169" s="363"/>
      <c r="V169" s="135"/>
      <c r="W169" s="135"/>
      <c r="X169" s="116"/>
      <c r="Z169" s="106">
        <f t="shared" si="98"/>
        <v>0</v>
      </c>
      <c r="AA169" s="106">
        <f t="shared" si="99"/>
        <v>0</v>
      </c>
      <c r="AB169" s="106">
        <f t="shared" si="100"/>
        <v>0</v>
      </c>
      <c r="AC169" s="111" t="str">
        <f t="shared" si="95"/>
        <v/>
      </c>
      <c r="AD169" s="117" t="str">
        <f t="shared" si="96"/>
        <v/>
      </c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</row>
    <row r="170" spans="2:41" s="106" customFormat="1" ht="20.100000000000001" hidden="1" customHeight="1" x14ac:dyDescent="0.35">
      <c r="B170" s="104"/>
      <c r="C170" s="105">
        <f t="shared" si="93"/>
        <v>105</v>
      </c>
      <c r="D170" s="107"/>
      <c r="E170" s="108"/>
      <c r="F170" s="109"/>
      <c r="G170" s="110" t="s">
        <v>44</v>
      </c>
      <c r="H170" s="111" t="str">
        <f t="shared" si="94"/>
        <v/>
      </c>
      <c r="I170" s="111" t="str">
        <f t="shared" si="94"/>
        <v/>
      </c>
      <c r="J170" s="131"/>
      <c r="K170" s="113" t="s">
        <v>45</v>
      </c>
      <c r="L170" s="114" t="s">
        <v>45</v>
      </c>
      <c r="M170" s="114" t="s">
        <v>45</v>
      </c>
      <c r="N170" s="114" t="s">
        <v>45</v>
      </c>
      <c r="O170" s="115">
        <f t="shared" si="97"/>
        <v>0</v>
      </c>
      <c r="P170" s="362"/>
      <c r="Q170" s="362"/>
      <c r="R170" s="362"/>
      <c r="S170" s="362"/>
      <c r="T170" s="362"/>
      <c r="U170" s="363"/>
      <c r="V170" s="135"/>
      <c r="W170" s="135"/>
      <c r="X170" s="116"/>
      <c r="Z170" s="106">
        <f t="shared" si="98"/>
        <v>0</v>
      </c>
      <c r="AA170" s="106">
        <f t="shared" si="99"/>
        <v>0</v>
      </c>
      <c r="AB170" s="106">
        <f t="shared" si="100"/>
        <v>0</v>
      </c>
      <c r="AC170" s="111" t="str">
        <f t="shared" si="95"/>
        <v/>
      </c>
      <c r="AD170" s="117" t="str">
        <f t="shared" si="96"/>
        <v/>
      </c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</row>
    <row r="171" spans="2:41" s="106" customFormat="1" ht="20.100000000000001" hidden="1" customHeight="1" x14ac:dyDescent="0.35">
      <c r="B171" s="104"/>
      <c r="C171" s="105">
        <f t="shared" si="93"/>
        <v>106</v>
      </c>
      <c r="D171" s="107"/>
      <c r="E171" s="108"/>
      <c r="F171" s="109"/>
      <c r="G171" s="110" t="s">
        <v>44</v>
      </c>
      <c r="H171" s="111" t="str">
        <f t="shared" si="94"/>
        <v/>
      </c>
      <c r="I171" s="111" t="str">
        <f t="shared" si="94"/>
        <v/>
      </c>
      <c r="J171" s="131"/>
      <c r="K171" s="113" t="s">
        <v>45</v>
      </c>
      <c r="L171" s="114" t="s">
        <v>45</v>
      </c>
      <c r="M171" s="114" t="s">
        <v>45</v>
      </c>
      <c r="N171" s="114" t="s">
        <v>45</v>
      </c>
      <c r="O171" s="115">
        <f t="shared" si="97"/>
        <v>0</v>
      </c>
      <c r="P171" s="362"/>
      <c r="Q171" s="362"/>
      <c r="R171" s="362"/>
      <c r="S171" s="362"/>
      <c r="T171" s="362"/>
      <c r="U171" s="363"/>
      <c r="V171" s="135"/>
      <c r="W171" s="135"/>
      <c r="X171" s="116"/>
      <c r="Z171" s="106">
        <f t="shared" si="98"/>
        <v>0</v>
      </c>
      <c r="AA171" s="106">
        <f t="shared" si="99"/>
        <v>0</v>
      </c>
      <c r="AB171" s="106">
        <f t="shared" si="100"/>
        <v>0</v>
      </c>
      <c r="AC171" s="111" t="str">
        <f t="shared" si="95"/>
        <v/>
      </c>
      <c r="AD171" s="117" t="str">
        <f t="shared" si="96"/>
        <v/>
      </c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</row>
    <row r="172" spans="2:41" s="106" customFormat="1" ht="20.100000000000001" hidden="1" customHeight="1" x14ac:dyDescent="0.35">
      <c r="B172" s="104"/>
      <c r="C172" s="105">
        <f t="shared" si="93"/>
        <v>107</v>
      </c>
      <c r="D172" s="107"/>
      <c r="E172" s="108"/>
      <c r="F172" s="109"/>
      <c r="G172" s="110" t="s">
        <v>44</v>
      </c>
      <c r="H172" s="111" t="str">
        <f t="shared" si="94"/>
        <v/>
      </c>
      <c r="I172" s="111" t="str">
        <f t="shared" si="94"/>
        <v/>
      </c>
      <c r="J172" s="131"/>
      <c r="K172" s="113" t="s">
        <v>45</v>
      </c>
      <c r="L172" s="114" t="s">
        <v>45</v>
      </c>
      <c r="M172" s="114" t="s">
        <v>45</v>
      </c>
      <c r="N172" s="114" t="s">
        <v>45</v>
      </c>
      <c r="O172" s="115">
        <f t="shared" si="97"/>
        <v>0</v>
      </c>
      <c r="P172" s="362"/>
      <c r="Q172" s="362"/>
      <c r="R172" s="362"/>
      <c r="S172" s="362"/>
      <c r="T172" s="362"/>
      <c r="U172" s="363"/>
      <c r="V172" s="135"/>
      <c r="W172" s="135"/>
      <c r="X172" s="116"/>
      <c r="Z172" s="106">
        <f t="shared" si="98"/>
        <v>0</v>
      </c>
      <c r="AA172" s="106">
        <f t="shared" si="99"/>
        <v>0</v>
      </c>
      <c r="AB172" s="106">
        <f t="shared" si="100"/>
        <v>0</v>
      </c>
      <c r="AC172" s="111" t="str">
        <f t="shared" si="95"/>
        <v/>
      </c>
      <c r="AD172" s="117" t="str">
        <f t="shared" si="96"/>
        <v/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</row>
    <row r="173" spans="2:41" s="106" customFormat="1" ht="20.100000000000001" hidden="1" customHeight="1" x14ac:dyDescent="0.35">
      <c r="B173" s="104"/>
      <c r="C173" s="105">
        <f t="shared" si="93"/>
        <v>108</v>
      </c>
      <c r="D173" s="107"/>
      <c r="E173" s="108"/>
      <c r="F173" s="109"/>
      <c r="G173" s="110" t="s">
        <v>44</v>
      </c>
      <c r="H173" s="111" t="str">
        <f t="shared" si="94"/>
        <v/>
      </c>
      <c r="I173" s="111" t="str">
        <f t="shared" si="94"/>
        <v/>
      </c>
      <c r="J173" s="131"/>
      <c r="K173" s="113" t="s">
        <v>45</v>
      </c>
      <c r="L173" s="114" t="s">
        <v>45</v>
      </c>
      <c r="M173" s="114" t="s">
        <v>45</v>
      </c>
      <c r="N173" s="114" t="s">
        <v>45</v>
      </c>
      <c r="O173" s="115">
        <f t="shared" si="97"/>
        <v>0</v>
      </c>
      <c r="P173" s="362"/>
      <c r="Q173" s="362"/>
      <c r="R173" s="362"/>
      <c r="S173" s="362"/>
      <c r="T173" s="362"/>
      <c r="U173" s="363"/>
      <c r="V173" s="135"/>
      <c r="W173" s="135"/>
      <c r="X173" s="116"/>
      <c r="Z173" s="106">
        <f t="shared" si="98"/>
        <v>0</v>
      </c>
      <c r="AA173" s="106">
        <f t="shared" si="99"/>
        <v>0</v>
      </c>
      <c r="AB173" s="106">
        <f t="shared" si="100"/>
        <v>0</v>
      </c>
      <c r="AC173" s="111" t="str">
        <f t="shared" si="95"/>
        <v/>
      </c>
      <c r="AD173" s="117" t="str">
        <f t="shared" si="96"/>
        <v/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</row>
    <row r="174" spans="2:41" s="106" customFormat="1" ht="20.100000000000001" hidden="1" customHeight="1" x14ac:dyDescent="0.35">
      <c r="B174" s="104"/>
      <c r="C174" s="105">
        <f t="shared" si="93"/>
        <v>109</v>
      </c>
      <c r="D174" s="107"/>
      <c r="E174" s="108"/>
      <c r="F174" s="109"/>
      <c r="G174" s="110" t="s">
        <v>44</v>
      </c>
      <c r="H174" s="111" t="str">
        <f t="shared" si="94"/>
        <v/>
      </c>
      <c r="I174" s="111" t="str">
        <f t="shared" si="94"/>
        <v/>
      </c>
      <c r="J174" s="131"/>
      <c r="K174" s="113" t="s">
        <v>45</v>
      </c>
      <c r="L174" s="114" t="s">
        <v>45</v>
      </c>
      <c r="M174" s="114" t="s">
        <v>45</v>
      </c>
      <c r="N174" s="114" t="s">
        <v>45</v>
      </c>
      <c r="O174" s="115">
        <f t="shared" si="97"/>
        <v>0</v>
      </c>
      <c r="P174" s="362"/>
      <c r="Q174" s="362"/>
      <c r="R174" s="362"/>
      <c r="S174" s="362"/>
      <c r="T174" s="362"/>
      <c r="U174" s="363"/>
      <c r="V174" s="135"/>
      <c r="W174" s="135"/>
      <c r="X174" s="116"/>
      <c r="Z174" s="106">
        <f t="shared" si="98"/>
        <v>0</v>
      </c>
      <c r="AA174" s="106">
        <f t="shared" si="99"/>
        <v>0</v>
      </c>
      <c r="AB174" s="106">
        <f t="shared" si="100"/>
        <v>0</v>
      </c>
      <c r="AC174" s="111" t="str">
        <f t="shared" si="95"/>
        <v/>
      </c>
      <c r="AD174" s="117" t="str">
        <f t="shared" si="96"/>
        <v/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</row>
    <row r="175" spans="2:41" s="106" customFormat="1" ht="20.100000000000001" hidden="1" customHeight="1" x14ac:dyDescent="0.35">
      <c r="B175" s="104"/>
      <c r="C175" s="105">
        <f t="shared" si="93"/>
        <v>110</v>
      </c>
      <c r="D175" s="107"/>
      <c r="E175" s="108"/>
      <c r="F175" s="109"/>
      <c r="G175" s="110" t="s">
        <v>44</v>
      </c>
      <c r="H175" s="111" t="str">
        <f t="shared" si="94"/>
        <v/>
      </c>
      <c r="I175" s="111" t="str">
        <f t="shared" si="94"/>
        <v/>
      </c>
      <c r="J175" s="131"/>
      <c r="K175" s="113" t="s">
        <v>45</v>
      </c>
      <c r="L175" s="114" t="s">
        <v>45</v>
      </c>
      <c r="M175" s="114" t="s">
        <v>45</v>
      </c>
      <c r="N175" s="114" t="s">
        <v>45</v>
      </c>
      <c r="O175" s="115">
        <f t="shared" si="97"/>
        <v>0</v>
      </c>
      <c r="P175" s="362"/>
      <c r="Q175" s="362"/>
      <c r="R175" s="362"/>
      <c r="S175" s="362"/>
      <c r="T175" s="362"/>
      <c r="U175" s="363"/>
      <c r="V175" s="135"/>
      <c r="W175" s="135"/>
      <c r="X175" s="116"/>
      <c r="Z175" s="106">
        <f t="shared" si="98"/>
        <v>0</v>
      </c>
      <c r="AA175" s="106">
        <f t="shared" si="99"/>
        <v>0</v>
      </c>
      <c r="AB175" s="106">
        <f t="shared" si="100"/>
        <v>0</v>
      </c>
      <c r="AC175" s="111" t="str">
        <f t="shared" si="95"/>
        <v/>
      </c>
      <c r="AD175" s="117" t="str">
        <f t="shared" si="96"/>
        <v/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</row>
    <row r="176" spans="2:41" s="106" customFormat="1" ht="20.100000000000001" hidden="1" customHeight="1" x14ac:dyDescent="0.35">
      <c r="B176" s="104"/>
      <c r="C176" s="105">
        <f t="shared" si="93"/>
        <v>111</v>
      </c>
      <c r="D176" s="107"/>
      <c r="E176" s="108"/>
      <c r="F176" s="109"/>
      <c r="G176" s="110" t="s">
        <v>44</v>
      </c>
      <c r="H176" s="111" t="str">
        <f t="shared" si="94"/>
        <v/>
      </c>
      <c r="I176" s="111" t="str">
        <f t="shared" si="94"/>
        <v/>
      </c>
      <c r="J176" s="131"/>
      <c r="K176" s="113" t="s">
        <v>45</v>
      </c>
      <c r="L176" s="114" t="s">
        <v>45</v>
      </c>
      <c r="M176" s="114" t="s">
        <v>45</v>
      </c>
      <c r="N176" s="114" t="s">
        <v>45</v>
      </c>
      <c r="O176" s="115">
        <f t="shared" si="97"/>
        <v>0</v>
      </c>
      <c r="P176" s="362"/>
      <c r="Q176" s="362"/>
      <c r="R176" s="362"/>
      <c r="S176" s="362"/>
      <c r="T176" s="362"/>
      <c r="U176" s="363"/>
      <c r="V176" s="135"/>
      <c r="W176" s="135"/>
      <c r="X176" s="116"/>
      <c r="Z176" s="106">
        <f t="shared" si="98"/>
        <v>0</v>
      </c>
      <c r="AA176" s="106">
        <f t="shared" si="99"/>
        <v>0</v>
      </c>
      <c r="AB176" s="106">
        <f t="shared" si="100"/>
        <v>0</v>
      </c>
      <c r="AC176" s="111" t="str">
        <f t="shared" si="95"/>
        <v/>
      </c>
      <c r="AD176" s="117" t="str">
        <f t="shared" si="96"/>
        <v/>
      </c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</row>
    <row r="177" spans="2:41" s="106" customFormat="1" ht="20.100000000000001" hidden="1" customHeight="1" x14ac:dyDescent="0.35">
      <c r="B177" s="104"/>
      <c r="C177" s="105">
        <f t="shared" si="93"/>
        <v>112</v>
      </c>
      <c r="D177" s="107"/>
      <c r="E177" s="108"/>
      <c r="F177" s="109"/>
      <c r="G177" s="110" t="s">
        <v>44</v>
      </c>
      <c r="H177" s="111" t="str">
        <f t="shared" si="94"/>
        <v/>
      </c>
      <c r="I177" s="111" t="str">
        <f t="shared" si="94"/>
        <v/>
      </c>
      <c r="J177" s="131"/>
      <c r="K177" s="113" t="s">
        <v>45</v>
      </c>
      <c r="L177" s="114" t="s">
        <v>45</v>
      </c>
      <c r="M177" s="114" t="s">
        <v>45</v>
      </c>
      <c r="N177" s="114" t="s">
        <v>45</v>
      </c>
      <c r="O177" s="115">
        <f t="shared" si="97"/>
        <v>0</v>
      </c>
      <c r="P177" s="362"/>
      <c r="Q177" s="362"/>
      <c r="R177" s="362"/>
      <c r="S177" s="362"/>
      <c r="T177" s="362"/>
      <c r="U177" s="363"/>
      <c r="V177" s="135"/>
      <c r="W177" s="135"/>
      <c r="X177" s="116"/>
      <c r="Z177" s="106">
        <f t="shared" si="98"/>
        <v>0</v>
      </c>
      <c r="AA177" s="106">
        <f t="shared" si="99"/>
        <v>0</v>
      </c>
      <c r="AB177" s="106">
        <f t="shared" si="100"/>
        <v>0</v>
      </c>
      <c r="AC177" s="111" t="str">
        <f t="shared" si="95"/>
        <v/>
      </c>
      <c r="AD177" s="117" t="str">
        <f t="shared" si="96"/>
        <v/>
      </c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</row>
    <row r="178" spans="2:41" s="106" customFormat="1" ht="20.100000000000001" hidden="1" customHeight="1" x14ac:dyDescent="0.35">
      <c r="B178" s="104"/>
      <c r="C178" s="105">
        <f t="shared" si="93"/>
        <v>113</v>
      </c>
      <c r="D178" s="107"/>
      <c r="E178" s="108"/>
      <c r="F178" s="109"/>
      <c r="G178" s="110" t="s">
        <v>44</v>
      </c>
      <c r="H178" s="111" t="str">
        <f t="shared" si="94"/>
        <v/>
      </c>
      <c r="I178" s="111" t="str">
        <f t="shared" si="94"/>
        <v/>
      </c>
      <c r="J178" s="131"/>
      <c r="K178" s="113" t="s">
        <v>45</v>
      </c>
      <c r="L178" s="114" t="s">
        <v>45</v>
      </c>
      <c r="M178" s="114" t="s">
        <v>45</v>
      </c>
      <c r="N178" s="114" t="s">
        <v>45</v>
      </c>
      <c r="O178" s="115">
        <f t="shared" si="97"/>
        <v>0</v>
      </c>
      <c r="P178" s="362"/>
      <c r="Q178" s="362"/>
      <c r="R178" s="362"/>
      <c r="S178" s="362"/>
      <c r="T178" s="362"/>
      <c r="U178" s="363"/>
      <c r="V178" s="135"/>
      <c r="W178" s="135"/>
      <c r="X178" s="116"/>
      <c r="Z178" s="106">
        <f t="shared" si="98"/>
        <v>0</v>
      </c>
      <c r="AA178" s="106">
        <f t="shared" si="99"/>
        <v>0</v>
      </c>
      <c r="AB178" s="106">
        <f t="shared" si="100"/>
        <v>0</v>
      </c>
      <c r="AC178" s="111" t="str">
        <f t="shared" si="95"/>
        <v/>
      </c>
      <c r="AD178" s="117" t="str">
        <f t="shared" si="96"/>
        <v/>
      </c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</row>
    <row r="179" spans="2:41" s="106" customFormat="1" ht="20.100000000000001" hidden="1" customHeight="1" x14ac:dyDescent="0.35">
      <c r="B179" s="104"/>
      <c r="C179" s="105">
        <f t="shared" si="93"/>
        <v>114</v>
      </c>
      <c r="D179" s="107"/>
      <c r="E179" s="108"/>
      <c r="F179" s="109"/>
      <c r="G179" s="110" t="s">
        <v>44</v>
      </c>
      <c r="H179" s="111" t="str">
        <f t="shared" si="94"/>
        <v/>
      </c>
      <c r="I179" s="111" t="str">
        <f t="shared" si="94"/>
        <v/>
      </c>
      <c r="J179" s="131"/>
      <c r="K179" s="113" t="s">
        <v>45</v>
      </c>
      <c r="L179" s="114" t="s">
        <v>45</v>
      </c>
      <c r="M179" s="114" t="s">
        <v>45</v>
      </c>
      <c r="N179" s="114" t="s">
        <v>45</v>
      </c>
      <c r="O179" s="115">
        <f t="shared" si="97"/>
        <v>0</v>
      </c>
      <c r="P179" s="362"/>
      <c r="Q179" s="362"/>
      <c r="R179" s="362"/>
      <c r="S179" s="362"/>
      <c r="T179" s="362"/>
      <c r="U179" s="363"/>
      <c r="V179" s="135"/>
      <c r="W179" s="135"/>
      <c r="X179" s="116"/>
      <c r="Z179" s="106">
        <f t="shared" si="98"/>
        <v>0</v>
      </c>
      <c r="AA179" s="106">
        <f t="shared" si="99"/>
        <v>0</v>
      </c>
      <c r="AB179" s="106">
        <f t="shared" si="100"/>
        <v>0</v>
      </c>
      <c r="AC179" s="111" t="str">
        <f t="shared" si="95"/>
        <v/>
      </c>
      <c r="AD179" s="117" t="str">
        <f t="shared" si="96"/>
        <v/>
      </c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</row>
    <row r="180" spans="2:41" s="106" customFormat="1" ht="20.100000000000001" hidden="1" customHeight="1" x14ac:dyDescent="0.35">
      <c r="B180" s="104"/>
      <c r="C180" s="105">
        <f t="shared" si="93"/>
        <v>115</v>
      </c>
      <c r="D180" s="107"/>
      <c r="E180" s="108"/>
      <c r="F180" s="109"/>
      <c r="G180" s="110" t="s">
        <v>44</v>
      </c>
      <c r="H180" s="111" t="str">
        <f t="shared" si="94"/>
        <v/>
      </c>
      <c r="I180" s="111" t="str">
        <f t="shared" si="94"/>
        <v/>
      </c>
      <c r="J180" s="131"/>
      <c r="K180" s="113" t="s">
        <v>45</v>
      </c>
      <c r="L180" s="114" t="s">
        <v>45</v>
      </c>
      <c r="M180" s="114" t="s">
        <v>45</v>
      </c>
      <c r="N180" s="114" t="s">
        <v>45</v>
      </c>
      <c r="O180" s="115">
        <f t="shared" si="97"/>
        <v>0</v>
      </c>
      <c r="P180" s="362"/>
      <c r="Q180" s="362"/>
      <c r="R180" s="362"/>
      <c r="S180" s="362"/>
      <c r="T180" s="362"/>
      <c r="U180" s="363"/>
      <c r="V180" s="135"/>
      <c r="W180" s="135"/>
      <c r="X180" s="116"/>
      <c r="Z180" s="106">
        <f t="shared" si="98"/>
        <v>0</v>
      </c>
      <c r="AA180" s="106">
        <f t="shared" si="99"/>
        <v>0</v>
      </c>
      <c r="AB180" s="106">
        <f t="shared" si="100"/>
        <v>0</v>
      </c>
      <c r="AC180" s="111" t="str">
        <f t="shared" si="95"/>
        <v/>
      </c>
      <c r="AD180" s="117" t="str">
        <f t="shared" si="96"/>
        <v/>
      </c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</row>
    <row r="181" spans="2:41" s="106" customFormat="1" ht="20.100000000000001" hidden="1" customHeight="1" x14ac:dyDescent="0.35">
      <c r="B181" s="104"/>
      <c r="C181" s="105">
        <f t="shared" si="93"/>
        <v>116</v>
      </c>
      <c r="D181" s="107"/>
      <c r="E181" s="108"/>
      <c r="F181" s="109"/>
      <c r="G181" s="110" t="s">
        <v>44</v>
      </c>
      <c r="H181" s="111" t="str">
        <f t="shared" si="94"/>
        <v/>
      </c>
      <c r="I181" s="111" t="str">
        <f t="shared" si="94"/>
        <v/>
      </c>
      <c r="J181" s="131"/>
      <c r="K181" s="113" t="s">
        <v>45</v>
      </c>
      <c r="L181" s="114" t="s">
        <v>45</v>
      </c>
      <c r="M181" s="114" t="s">
        <v>45</v>
      </c>
      <c r="N181" s="114" t="s">
        <v>45</v>
      </c>
      <c r="O181" s="115">
        <f t="shared" si="97"/>
        <v>0</v>
      </c>
      <c r="P181" s="362"/>
      <c r="Q181" s="362"/>
      <c r="R181" s="362"/>
      <c r="S181" s="362"/>
      <c r="T181" s="362"/>
      <c r="U181" s="363"/>
      <c r="V181" s="135"/>
      <c r="W181" s="135"/>
      <c r="X181" s="116"/>
      <c r="Z181" s="106">
        <f t="shared" si="98"/>
        <v>0</v>
      </c>
      <c r="AA181" s="106">
        <f t="shared" si="99"/>
        <v>0</v>
      </c>
      <c r="AB181" s="106">
        <f t="shared" si="100"/>
        <v>0</v>
      </c>
      <c r="AC181" s="111" t="str">
        <f t="shared" si="95"/>
        <v/>
      </c>
      <c r="AD181" s="117" t="str">
        <f t="shared" si="96"/>
        <v/>
      </c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</row>
    <row r="182" spans="2:41" s="106" customFormat="1" ht="20.100000000000001" hidden="1" customHeight="1" x14ac:dyDescent="0.35">
      <c r="B182" s="104"/>
      <c r="C182" s="105">
        <f t="shared" si="93"/>
        <v>117</v>
      </c>
      <c r="D182" s="107"/>
      <c r="E182" s="108"/>
      <c r="F182" s="109"/>
      <c r="G182" s="110" t="s">
        <v>44</v>
      </c>
      <c r="H182" s="111" t="str">
        <f t="shared" si="94"/>
        <v/>
      </c>
      <c r="I182" s="111" t="str">
        <f t="shared" si="94"/>
        <v/>
      </c>
      <c r="J182" s="131"/>
      <c r="K182" s="113" t="s">
        <v>45</v>
      </c>
      <c r="L182" s="114" t="s">
        <v>45</v>
      </c>
      <c r="M182" s="114" t="s">
        <v>45</v>
      </c>
      <c r="N182" s="114" t="s">
        <v>45</v>
      </c>
      <c r="O182" s="115">
        <f t="shared" si="97"/>
        <v>0</v>
      </c>
      <c r="P182" s="362"/>
      <c r="Q182" s="362"/>
      <c r="R182" s="362"/>
      <c r="S182" s="362"/>
      <c r="T182" s="362"/>
      <c r="U182" s="363"/>
      <c r="V182" s="135"/>
      <c r="W182" s="135"/>
      <c r="X182" s="116"/>
      <c r="Z182" s="106">
        <f t="shared" si="98"/>
        <v>0</v>
      </c>
      <c r="AA182" s="106">
        <f t="shared" si="99"/>
        <v>0</v>
      </c>
      <c r="AB182" s="106">
        <f t="shared" si="100"/>
        <v>0</v>
      </c>
      <c r="AC182" s="111" t="str">
        <f t="shared" si="95"/>
        <v/>
      </c>
      <c r="AD182" s="117" t="str">
        <f t="shared" si="96"/>
        <v/>
      </c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</row>
    <row r="183" spans="2:41" s="106" customFormat="1" ht="20.100000000000001" hidden="1" customHeight="1" x14ac:dyDescent="0.35">
      <c r="B183" s="104"/>
      <c r="C183" s="105">
        <f t="shared" si="93"/>
        <v>118</v>
      </c>
      <c r="D183" s="107"/>
      <c r="E183" s="108"/>
      <c r="F183" s="109"/>
      <c r="G183" s="110" t="s">
        <v>44</v>
      </c>
      <c r="H183" s="111" t="str">
        <f t="shared" si="94"/>
        <v/>
      </c>
      <c r="I183" s="111" t="str">
        <f t="shared" si="94"/>
        <v/>
      </c>
      <c r="J183" s="131"/>
      <c r="K183" s="113" t="s">
        <v>45</v>
      </c>
      <c r="L183" s="114" t="s">
        <v>45</v>
      </c>
      <c r="M183" s="114" t="s">
        <v>45</v>
      </c>
      <c r="N183" s="114" t="s">
        <v>45</v>
      </c>
      <c r="O183" s="115">
        <f t="shared" si="97"/>
        <v>0</v>
      </c>
      <c r="P183" s="362"/>
      <c r="Q183" s="362"/>
      <c r="R183" s="362"/>
      <c r="S183" s="362"/>
      <c r="T183" s="362"/>
      <c r="U183" s="363"/>
      <c r="V183" s="135"/>
      <c r="W183" s="135"/>
      <c r="X183" s="116"/>
      <c r="Z183" s="106">
        <f t="shared" si="98"/>
        <v>0</v>
      </c>
      <c r="AA183" s="106">
        <f t="shared" si="99"/>
        <v>0</v>
      </c>
      <c r="AB183" s="106">
        <f t="shared" si="100"/>
        <v>0</v>
      </c>
      <c r="AC183" s="111" t="str">
        <f t="shared" si="95"/>
        <v/>
      </c>
      <c r="AD183" s="117" t="str">
        <f t="shared" si="96"/>
        <v/>
      </c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</row>
    <row r="184" spans="2:41" s="106" customFormat="1" ht="20.100000000000001" hidden="1" customHeight="1" x14ac:dyDescent="0.35">
      <c r="B184" s="104"/>
      <c r="C184" s="105">
        <f t="shared" si="93"/>
        <v>119</v>
      </c>
      <c r="D184" s="107"/>
      <c r="E184" s="108"/>
      <c r="F184" s="109"/>
      <c r="G184" s="110" t="s">
        <v>44</v>
      </c>
      <c r="H184" s="111" t="str">
        <f t="shared" si="94"/>
        <v/>
      </c>
      <c r="I184" s="111" t="str">
        <f t="shared" si="94"/>
        <v/>
      </c>
      <c r="J184" s="131"/>
      <c r="K184" s="113" t="s">
        <v>45</v>
      </c>
      <c r="L184" s="114" t="s">
        <v>45</v>
      </c>
      <c r="M184" s="114" t="s">
        <v>45</v>
      </c>
      <c r="N184" s="114" t="s">
        <v>45</v>
      </c>
      <c r="O184" s="115">
        <f t="shared" si="97"/>
        <v>0</v>
      </c>
      <c r="P184" s="362"/>
      <c r="Q184" s="362"/>
      <c r="R184" s="362"/>
      <c r="S184" s="362"/>
      <c r="T184" s="362"/>
      <c r="U184" s="363"/>
      <c r="V184" s="135"/>
      <c r="W184" s="135"/>
      <c r="X184" s="116"/>
      <c r="Z184" s="106">
        <f t="shared" si="98"/>
        <v>0</v>
      </c>
      <c r="AA184" s="106">
        <f t="shared" si="99"/>
        <v>0</v>
      </c>
      <c r="AB184" s="106">
        <f t="shared" si="100"/>
        <v>0</v>
      </c>
      <c r="AC184" s="111" t="str">
        <f t="shared" si="95"/>
        <v/>
      </c>
      <c r="AD184" s="117" t="str">
        <f t="shared" si="96"/>
        <v/>
      </c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</row>
    <row r="185" spans="2:41" s="106" customFormat="1" ht="20.100000000000001" hidden="1" customHeight="1" x14ac:dyDescent="0.35">
      <c r="B185" s="104"/>
      <c r="C185" s="105">
        <f t="shared" si="93"/>
        <v>120</v>
      </c>
      <c r="D185" s="107"/>
      <c r="E185" s="108"/>
      <c r="F185" s="109"/>
      <c r="G185" s="110" t="s">
        <v>44</v>
      </c>
      <c r="H185" s="111" t="str">
        <f t="shared" si="94"/>
        <v/>
      </c>
      <c r="I185" s="111" t="str">
        <f t="shared" si="94"/>
        <v/>
      </c>
      <c r="J185" s="131"/>
      <c r="K185" s="113" t="s">
        <v>45</v>
      </c>
      <c r="L185" s="114" t="s">
        <v>45</v>
      </c>
      <c r="M185" s="114" t="s">
        <v>45</v>
      </c>
      <c r="N185" s="114" t="s">
        <v>45</v>
      </c>
      <c r="O185" s="115">
        <f t="shared" si="97"/>
        <v>0</v>
      </c>
      <c r="P185" s="362"/>
      <c r="Q185" s="362"/>
      <c r="R185" s="362"/>
      <c r="S185" s="362"/>
      <c r="T185" s="362"/>
      <c r="U185" s="363"/>
      <c r="V185" s="135"/>
      <c r="W185" s="135"/>
      <c r="X185" s="116"/>
      <c r="Z185" s="106">
        <f t="shared" si="98"/>
        <v>0</v>
      </c>
      <c r="AA185" s="106">
        <f t="shared" si="99"/>
        <v>0</v>
      </c>
      <c r="AB185" s="106">
        <f t="shared" si="100"/>
        <v>0</v>
      </c>
      <c r="AC185" s="111" t="str">
        <f t="shared" si="95"/>
        <v/>
      </c>
      <c r="AD185" s="117" t="str">
        <f t="shared" si="96"/>
        <v/>
      </c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</row>
    <row r="186" spans="2:41" s="106" customFormat="1" ht="20.100000000000001" hidden="1" customHeight="1" x14ac:dyDescent="0.35">
      <c r="B186" s="104"/>
      <c r="C186" s="105">
        <f t="shared" si="93"/>
        <v>121</v>
      </c>
      <c r="D186" s="107"/>
      <c r="E186" s="108"/>
      <c r="F186" s="109"/>
      <c r="G186" s="110" t="s">
        <v>44</v>
      </c>
      <c r="H186" s="111" t="str">
        <f t="shared" si="94"/>
        <v/>
      </c>
      <c r="I186" s="111" t="str">
        <f t="shared" si="94"/>
        <v/>
      </c>
      <c r="J186" s="131"/>
      <c r="K186" s="113" t="s">
        <v>45</v>
      </c>
      <c r="L186" s="114" t="s">
        <v>45</v>
      </c>
      <c r="M186" s="114" t="s">
        <v>45</v>
      </c>
      <c r="N186" s="114" t="s">
        <v>45</v>
      </c>
      <c r="O186" s="115">
        <f t="shared" si="97"/>
        <v>0</v>
      </c>
      <c r="P186" s="362"/>
      <c r="Q186" s="362"/>
      <c r="R186" s="362"/>
      <c r="S186" s="362"/>
      <c r="T186" s="362"/>
      <c r="U186" s="363"/>
      <c r="V186" s="135"/>
      <c r="W186" s="135"/>
      <c r="X186" s="116"/>
      <c r="Z186" s="106">
        <f t="shared" si="98"/>
        <v>0</v>
      </c>
      <c r="AA186" s="106">
        <f t="shared" si="99"/>
        <v>0</v>
      </c>
      <c r="AB186" s="106">
        <f t="shared" si="100"/>
        <v>0</v>
      </c>
      <c r="AC186" s="111" t="str">
        <f t="shared" si="95"/>
        <v/>
      </c>
      <c r="AD186" s="117" t="str">
        <f t="shared" si="96"/>
        <v/>
      </c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</row>
    <row r="187" spans="2:41" s="106" customFormat="1" ht="20.100000000000001" hidden="1" customHeight="1" x14ac:dyDescent="0.35">
      <c r="B187" s="104"/>
      <c r="C187" s="105">
        <f t="shared" si="93"/>
        <v>122</v>
      </c>
      <c r="D187" s="107"/>
      <c r="E187" s="108"/>
      <c r="F187" s="109"/>
      <c r="G187" s="110" t="s">
        <v>44</v>
      </c>
      <c r="H187" s="111" t="str">
        <f t="shared" si="94"/>
        <v/>
      </c>
      <c r="I187" s="111" t="str">
        <f t="shared" si="94"/>
        <v/>
      </c>
      <c r="J187" s="131"/>
      <c r="K187" s="113" t="s">
        <v>45</v>
      </c>
      <c r="L187" s="114" t="s">
        <v>45</v>
      </c>
      <c r="M187" s="114" t="s">
        <v>45</v>
      </c>
      <c r="N187" s="114" t="s">
        <v>45</v>
      </c>
      <c r="O187" s="115">
        <f t="shared" si="97"/>
        <v>0</v>
      </c>
      <c r="P187" s="362"/>
      <c r="Q187" s="362"/>
      <c r="R187" s="362"/>
      <c r="S187" s="362"/>
      <c r="T187" s="362"/>
      <c r="U187" s="363"/>
      <c r="V187" s="135"/>
      <c r="W187" s="135"/>
      <c r="X187" s="116"/>
      <c r="Z187" s="106">
        <f t="shared" si="98"/>
        <v>0</v>
      </c>
      <c r="AA187" s="106">
        <f t="shared" si="99"/>
        <v>0</v>
      </c>
      <c r="AB187" s="106">
        <f t="shared" si="100"/>
        <v>0</v>
      </c>
      <c r="AC187" s="111" t="str">
        <f t="shared" si="95"/>
        <v/>
      </c>
      <c r="AD187" s="117" t="str">
        <f t="shared" si="96"/>
        <v/>
      </c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</row>
    <row r="188" spans="2:41" s="106" customFormat="1" ht="20.100000000000001" hidden="1" customHeight="1" x14ac:dyDescent="0.35">
      <c r="B188" s="104"/>
      <c r="C188" s="105">
        <f t="shared" si="93"/>
        <v>123</v>
      </c>
      <c r="D188" s="107"/>
      <c r="E188" s="108"/>
      <c r="F188" s="109"/>
      <c r="G188" s="110" t="s">
        <v>44</v>
      </c>
      <c r="H188" s="111" t="str">
        <f t="shared" si="94"/>
        <v/>
      </c>
      <c r="I188" s="111" t="str">
        <f t="shared" si="94"/>
        <v/>
      </c>
      <c r="J188" s="131"/>
      <c r="K188" s="113" t="s">
        <v>45</v>
      </c>
      <c r="L188" s="114" t="s">
        <v>45</v>
      </c>
      <c r="M188" s="114" t="s">
        <v>45</v>
      </c>
      <c r="N188" s="114" t="s">
        <v>45</v>
      </c>
      <c r="O188" s="115">
        <f t="shared" si="97"/>
        <v>0</v>
      </c>
      <c r="P188" s="362"/>
      <c r="Q188" s="362"/>
      <c r="R188" s="362"/>
      <c r="S188" s="362"/>
      <c r="T188" s="362"/>
      <c r="U188" s="363"/>
      <c r="V188" s="135"/>
      <c r="W188" s="135"/>
      <c r="X188" s="116"/>
      <c r="Z188" s="106">
        <f t="shared" si="98"/>
        <v>0</v>
      </c>
      <c r="AA188" s="106">
        <f t="shared" si="99"/>
        <v>0</v>
      </c>
      <c r="AB188" s="106">
        <f t="shared" si="100"/>
        <v>0</v>
      </c>
      <c r="AC188" s="111" t="str">
        <f t="shared" si="95"/>
        <v/>
      </c>
      <c r="AD188" s="117" t="str">
        <f t="shared" si="96"/>
        <v/>
      </c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</row>
    <row r="189" spans="2:41" s="106" customFormat="1" ht="20.100000000000001" hidden="1" customHeight="1" x14ac:dyDescent="0.35">
      <c r="B189" s="104"/>
      <c r="C189" s="105">
        <f t="shared" si="93"/>
        <v>124</v>
      </c>
      <c r="D189" s="107"/>
      <c r="E189" s="108"/>
      <c r="F189" s="109"/>
      <c r="G189" s="110" t="s">
        <v>44</v>
      </c>
      <c r="H189" s="111" t="str">
        <f t="shared" si="94"/>
        <v/>
      </c>
      <c r="I189" s="111" t="str">
        <f t="shared" si="94"/>
        <v/>
      </c>
      <c r="J189" s="131"/>
      <c r="K189" s="113" t="s">
        <v>45</v>
      </c>
      <c r="L189" s="114" t="s">
        <v>45</v>
      </c>
      <c r="M189" s="114" t="s">
        <v>45</v>
      </c>
      <c r="N189" s="114" t="s">
        <v>45</v>
      </c>
      <c r="O189" s="115">
        <f t="shared" si="97"/>
        <v>0</v>
      </c>
      <c r="P189" s="362"/>
      <c r="Q189" s="362"/>
      <c r="R189" s="362"/>
      <c r="S189" s="362"/>
      <c r="T189" s="362"/>
      <c r="U189" s="363"/>
      <c r="V189" s="135"/>
      <c r="W189" s="135"/>
      <c r="X189" s="116"/>
      <c r="Z189" s="106">
        <f t="shared" si="98"/>
        <v>0</v>
      </c>
      <c r="AA189" s="106">
        <f t="shared" si="99"/>
        <v>0</v>
      </c>
      <c r="AB189" s="106">
        <f t="shared" si="100"/>
        <v>0</v>
      </c>
      <c r="AC189" s="111" t="str">
        <f t="shared" si="95"/>
        <v/>
      </c>
      <c r="AD189" s="117" t="str">
        <f t="shared" si="96"/>
        <v/>
      </c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</row>
    <row r="190" spans="2:41" s="106" customFormat="1" ht="20.100000000000001" hidden="1" customHeight="1" x14ac:dyDescent="0.35">
      <c r="B190" s="104"/>
      <c r="C190" s="105">
        <f t="shared" si="93"/>
        <v>125</v>
      </c>
      <c r="D190" s="107"/>
      <c r="E190" s="108"/>
      <c r="F190" s="109"/>
      <c r="G190" s="110" t="s">
        <v>44</v>
      </c>
      <c r="H190" s="111" t="str">
        <f t="shared" si="94"/>
        <v/>
      </c>
      <c r="I190" s="111" t="str">
        <f t="shared" si="94"/>
        <v/>
      </c>
      <c r="J190" s="131"/>
      <c r="K190" s="113" t="s">
        <v>45</v>
      </c>
      <c r="L190" s="114" t="s">
        <v>45</v>
      </c>
      <c r="M190" s="114" t="s">
        <v>45</v>
      </c>
      <c r="N190" s="114" t="s">
        <v>45</v>
      </c>
      <c r="O190" s="115">
        <f t="shared" si="97"/>
        <v>0</v>
      </c>
      <c r="P190" s="362"/>
      <c r="Q190" s="362"/>
      <c r="R190" s="362"/>
      <c r="S190" s="362"/>
      <c r="T190" s="362"/>
      <c r="U190" s="363"/>
      <c r="V190" s="135"/>
      <c r="W190" s="135"/>
      <c r="X190" s="116"/>
      <c r="Z190" s="106">
        <f t="shared" si="98"/>
        <v>0</v>
      </c>
      <c r="AA190" s="106">
        <f t="shared" si="99"/>
        <v>0</v>
      </c>
      <c r="AB190" s="106">
        <f t="shared" si="100"/>
        <v>0</v>
      </c>
      <c r="AC190" s="111" t="str">
        <f t="shared" si="95"/>
        <v/>
      </c>
      <c r="AD190" s="117" t="str">
        <f t="shared" si="96"/>
        <v/>
      </c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</row>
    <row r="191" spans="2:41" s="106" customFormat="1" ht="20.100000000000001" hidden="1" customHeight="1" x14ac:dyDescent="0.35">
      <c r="B191" s="104"/>
      <c r="C191" s="105">
        <f t="shared" si="93"/>
        <v>126</v>
      </c>
      <c r="D191" s="107"/>
      <c r="E191" s="108"/>
      <c r="F191" s="109"/>
      <c r="G191" s="110" t="s">
        <v>44</v>
      </c>
      <c r="H191" s="111" t="str">
        <f t="shared" si="94"/>
        <v/>
      </c>
      <c r="I191" s="111" t="str">
        <f t="shared" si="94"/>
        <v/>
      </c>
      <c r="J191" s="131"/>
      <c r="K191" s="113" t="s">
        <v>45</v>
      </c>
      <c r="L191" s="114" t="s">
        <v>45</v>
      </c>
      <c r="M191" s="114" t="s">
        <v>45</v>
      </c>
      <c r="N191" s="114" t="s">
        <v>45</v>
      </c>
      <c r="O191" s="115">
        <f t="shared" si="97"/>
        <v>0</v>
      </c>
      <c r="P191" s="362"/>
      <c r="Q191" s="362"/>
      <c r="R191" s="362"/>
      <c r="S191" s="362"/>
      <c r="T191" s="362"/>
      <c r="U191" s="363"/>
      <c r="V191" s="135"/>
      <c r="W191" s="135"/>
      <c r="X191" s="116"/>
      <c r="Z191" s="106">
        <f t="shared" si="98"/>
        <v>0</v>
      </c>
      <c r="AA191" s="106">
        <f t="shared" si="99"/>
        <v>0</v>
      </c>
      <c r="AB191" s="106">
        <f t="shared" si="100"/>
        <v>0</v>
      </c>
      <c r="AC191" s="111" t="str">
        <f t="shared" si="95"/>
        <v/>
      </c>
      <c r="AD191" s="117" t="str">
        <f t="shared" si="96"/>
        <v/>
      </c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</row>
    <row r="192" spans="2:41" s="106" customFormat="1" ht="20.100000000000001" hidden="1" customHeight="1" x14ac:dyDescent="0.35">
      <c r="B192" s="104"/>
      <c r="C192" s="105">
        <f t="shared" si="93"/>
        <v>127</v>
      </c>
      <c r="D192" s="107"/>
      <c r="E192" s="108"/>
      <c r="F192" s="109"/>
      <c r="G192" s="110" t="s">
        <v>44</v>
      </c>
      <c r="H192" s="111" t="str">
        <f t="shared" si="94"/>
        <v/>
      </c>
      <c r="I192" s="111" t="str">
        <f t="shared" si="94"/>
        <v/>
      </c>
      <c r="J192" s="131"/>
      <c r="K192" s="113" t="s">
        <v>45</v>
      </c>
      <c r="L192" s="114" t="s">
        <v>45</v>
      </c>
      <c r="M192" s="114" t="s">
        <v>45</v>
      </c>
      <c r="N192" s="114" t="s">
        <v>45</v>
      </c>
      <c r="O192" s="115">
        <f t="shared" si="97"/>
        <v>0</v>
      </c>
      <c r="P192" s="362"/>
      <c r="Q192" s="362"/>
      <c r="R192" s="362"/>
      <c r="S192" s="362"/>
      <c r="T192" s="362"/>
      <c r="U192" s="363"/>
      <c r="V192" s="135"/>
      <c r="W192" s="135"/>
      <c r="X192" s="116"/>
      <c r="Z192" s="106">
        <f t="shared" si="98"/>
        <v>0</v>
      </c>
      <c r="AA192" s="106">
        <f t="shared" si="99"/>
        <v>0</v>
      </c>
      <c r="AB192" s="106">
        <f t="shared" si="100"/>
        <v>0</v>
      </c>
      <c r="AC192" s="111" t="str">
        <f t="shared" si="95"/>
        <v/>
      </c>
      <c r="AD192" s="117" t="str">
        <f t="shared" si="96"/>
        <v/>
      </c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</row>
    <row r="193" spans="2:41" s="106" customFormat="1" ht="20.100000000000001" hidden="1" customHeight="1" x14ac:dyDescent="0.35">
      <c r="B193" s="104"/>
      <c r="C193" s="105">
        <f t="shared" si="93"/>
        <v>128</v>
      </c>
      <c r="D193" s="107"/>
      <c r="E193" s="108"/>
      <c r="F193" s="109"/>
      <c r="G193" s="110" t="s">
        <v>44</v>
      </c>
      <c r="H193" s="111" t="str">
        <f t="shared" si="94"/>
        <v/>
      </c>
      <c r="I193" s="111" t="str">
        <f t="shared" si="94"/>
        <v/>
      </c>
      <c r="J193" s="131"/>
      <c r="K193" s="113" t="s">
        <v>45</v>
      </c>
      <c r="L193" s="114" t="s">
        <v>45</v>
      </c>
      <c r="M193" s="114" t="s">
        <v>45</v>
      </c>
      <c r="N193" s="114" t="s">
        <v>45</v>
      </c>
      <c r="O193" s="115">
        <f t="shared" si="97"/>
        <v>0</v>
      </c>
      <c r="P193" s="362"/>
      <c r="Q193" s="362"/>
      <c r="R193" s="362"/>
      <c r="S193" s="362"/>
      <c r="T193" s="362"/>
      <c r="U193" s="363"/>
      <c r="V193" s="135"/>
      <c r="W193" s="135"/>
      <c r="X193" s="116"/>
      <c r="Z193" s="106">
        <f t="shared" si="98"/>
        <v>0</v>
      </c>
      <c r="AA193" s="106">
        <f t="shared" si="99"/>
        <v>0</v>
      </c>
      <c r="AB193" s="106">
        <f t="shared" si="100"/>
        <v>0</v>
      </c>
      <c r="AC193" s="111" t="str">
        <f t="shared" si="95"/>
        <v/>
      </c>
      <c r="AD193" s="117" t="str">
        <f t="shared" si="96"/>
        <v/>
      </c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</row>
    <row r="194" spans="2:41" s="106" customFormat="1" ht="20.100000000000001" hidden="1" customHeight="1" x14ac:dyDescent="0.35">
      <c r="B194" s="104"/>
      <c r="C194" s="105">
        <f t="shared" si="93"/>
        <v>129</v>
      </c>
      <c r="D194" s="107"/>
      <c r="E194" s="108"/>
      <c r="F194" s="109"/>
      <c r="G194" s="110" t="s">
        <v>44</v>
      </c>
      <c r="H194" s="111" t="str">
        <f t="shared" si="94"/>
        <v/>
      </c>
      <c r="I194" s="111" t="str">
        <f t="shared" si="94"/>
        <v/>
      </c>
      <c r="J194" s="131"/>
      <c r="K194" s="113" t="s">
        <v>45</v>
      </c>
      <c r="L194" s="114" t="s">
        <v>45</v>
      </c>
      <c r="M194" s="114" t="s">
        <v>45</v>
      </c>
      <c r="N194" s="114" t="s">
        <v>45</v>
      </c>
      <c r="O194" s="115">
        <f t="shared" si="97"/>
        <v>0</v>
      </c>
      <c r="P194" s="362"/>
      <c r="Q194" s="362"/>
      <c r="R194" s="362"/>
      <c r="S194" s="362"/>
      <c r="T194" s="362"/>
      <c r="U194" s="363"/>
      <c r="V194" s="135"/>
      <c r="W194" s="135"/>
      <c r="X194" s="116"/>
      <c r="Z194" s="106">
        <f t="shared" si="98"/>
        <v>0</v>
      </c>
      <c r="AA194" s="106">
        <f t="shared" si="99"/>
        <v>0</v>
      </c>
      <c r="AB194" s="106">
        <f t="shared" si="100"/>
        <v>0</v>
      </c>
      <c r="AC194" s="111" t="str">
        <f t="shared" si="95"/>
        <v/>
      </c>
      <c r="AD194" s="117" t="str">
        <f t="shared" si="96"/>
        <v/>
      </c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</row>
    <row r="195" spans="2:41" s="106" customFormat="1" ht="20.100000000000001" hidden="1" customHeight="1" x14ac:dyDescent="0.35">
      <c r="B195" s="104"/>
      <c r="C195" s="105">
        <f t="shared" si="93"/>
        <v>130</v>
      </c>
      <c r="D195" s="107"/>
      <c r="E195" s="108"/>
      <c r="F195" s="109"/>
      <c r="G195" s="110" t="s">
        <v>44</v>
      </c>
      <c r="H195" s="111" t="str">
        <f t="shared" si="94"/>
        <v/>
      </c>
      <c r="I195" s="111" t="str">
        <f t="shared" si="94"/>
        <v/>
      </c>
      <c r="J195" s="131"/>
      <c r="K195" s="113" t="s">
        <v>45</v>
      </c>
      <c r="L195" s="114" t="s">
        <v>45</v>
      </c>
      <c r="M195" s="114" t="s">
        <v>45</v>
      </c>
      <c r="N195" s="114" t="s">
        <v>45</v>
      </c>
      <c r="O195" s="115">
        <f t="shared" si="97"/>
        <v>0</v>
      </c>
      <c r="P195" s="362"/>
      <c r="Q195" s="362"/>
      <c r="R195" s="362"/>
      <c r="S195" s="362"/>
      <c r="T195" s="362"/>
      <c r="U195" s="363"/>
      <c r="V195" s="135"/>
      <c r="W195" s="135"/>
      <c r="X195" s="116"/>
      <c r="Z195" s="106">
        <f t="shared" si="98"/>
        <v>0</v>
      </c>
      <c r="AA195" s="106">
        <f t="shared" si="99"/>
        <v>0</v>
      </c>
      <c r="AB195" s="106">
        <f t="shared" si="100"/>
        <v>0</v>
      </c>
      <c r="AC195" s="111" t="str">
        <f t="shared" si="95"/>
        <v/>
      </c>
      <c r="AD195" s="117" t="str">
        <f t="shared" si="96"/>
        <v/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</row>
    <row r="196" spans="2:41" s="106" customFormat="1" ht="20.100000000000001" hidden="1" customHeight="1" x14ac:dyDescent="0.35">
      <c r="B196" s="104"/>
      <c r="C196" s="105">
        <f t="shared" ref="C196:C216" si="101">C195+1</f>
        <v>131</v>
      </c>
      <c r="D196" s="107"/>
      <c r="E196" s="108"/>
      <c r="F196" s="109"/>
      <c r="G196" s="110" t="s">
        <v>44</v>
      </c>
      <c r="H196" s="111" t="str">
        <f t="shared" si="94"/>
        <v/>
      </c>
      <c r="I196" s="111" t="str">
        <f t="shared" si="94"/>
        <v/>
      </c>
      <c r="J196" s="131"/>
      <c r="K196" s="113" t="s">
        <v>45</v>
      </c>
      <c r="L196" s="114" t="s">
        <v>45</v>
      </c>
      <c r="M196" s="114" t="s">
        <v>45</v>
      </c>
      <c r="N196" s="114" t="s">
        <v>45</v>
      </c>
      <c r="O196" s="115">
        <f t="shared" si="97"/>
        <v>0</v>
      </c>
      <c r="P196" s="362"/>
      <c r="Q196" s="362"/>
      <c r="R196" s="362"/>
      <c r="S196" s="362"/>
      <c r="T196" s="362"/>
      <c r="U196" s="363"/>
      <c r="V196" s="135"/>
      <c r="W196" s="135"/>
      <c r="X196" s="116"/>
      <c r="Z196" s="106">
        <f t="shared" si="98"/>
        <v>0</v>
      </c>
      <c r="AA196" s="106">
        <f t="shared" si="99"/>
        <v>0</v>
      </c>
      <c r="AB196" s="106">
        <f t="shared" si="100"/>
        <v>0</v>
      </c>
      <c r="AC196" s="111" t="str">
        <f t="shared" si="95"/>
        <v/>
      </c>
      <c r="AD196" s="117" t="str">
        <f t="shared" si="96"/>
        <v/>
      </c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</row>
    <row r="197" spans="2:41" s="106" customFormat="1" ht="20.100000000000001" hidden="1" customHeight="1" x14ac:dyDescent="0.35">
      <c r="B197" s="104"/>
      <c r="C197" s="105">
        <f t="shared" si="101"/>
        <v>132</v>
      </c>
      <c r="D197" s="107"/>
      <c r="E197" s="108"/>
      <c r="F197" s="109"/>
      <c r="G197" s="110" t="s">
        <v>44</v>
      </c>
      <c r="H197" s="111" t="str">
        <f t="shared" ref="H197:I216" si="102">+AC197</f>
        <v/>
      </c>
      <c r="I197" s="111" t="str">
        <f t="shared" si="102"/>
        <v/>
      </c>
      <c r="J197" s="131"/>
      <c r="K197" s="113" t="s">
        <v>45</v>
      </c>
      <c r="L197" s="114" t="s">
        <v>45</v>
      </c>
      <c r="M197" s="114" t="s">
        <v>45</v>
      </c>
      <c r="N197" s="114" t="s">
        <v>45</v>
      </c>
      <c r="O197" s="115">
        <f t="shared" si="97"/>
        <v>0</v>
      </c>
      <c r="P197" s="362"/>
      <c r="Q197" s="362"/>
      <c r="R197" s="362"/>
      <c r="S197" s="362"/>
      <c r="T197" s="362"/>
      <c r="U197" s="363"/>
      <c r="V197" s="135"/>
      <c r="W197" s="135"/>
      <c r="X197" s="116"/>
      <c r="Z197" s="106">
        <f t="shared" si="98"/>
        <v>0</v>
      </c>
      <c r="AA197" s="106">
        <f t="shared" si="99"/>
        <v>0</v>
      </c>
      <c r="AB197" s="106">
        <f t="shared" si="100"/>
        <v>0</v>
      </c>
      <c r="AC197" s="111" t="str">
        <f t="shared" ref="AC197:AC218" si="103">IF(AND(D197=0,E197=0,F197=0),"",IF(AND(D197&lt;=9,E197=0,F197=0),$Y$1,IF(AND(D197&gt;9,E197=0,F197=0),$Y$2,IF(AND(D197=0,E197&gt;0,F197=0),$Y$3,IF(AND(D197=0,E197=0,F197&gt;0),$Y$4,"")))))</f>
        <v/>
      </c>
      <c r="AD197" s="117" t="str">
        <f t="shared" ref="AD197:AD218" si="104">IF(AND(D197&gt;0,E197=0,F197=0),$Z$1,IF(AND(D197=0,E197&gt;0,F197=0),$Z$2,IF(AND(D197=0,E197=0,F197&gt;0),$Z$3,"")))</f>
        <v/>
      </c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</row>
    <row r="198" spans="2:41" s="106" customFormat="1" ht="20.100000000000001" hidden="1" customHeight="1" x14ac:dyDescent="0.35">
      <c r="B198" s="104"/>
      <c r="C198" s="105">
        <f t="shared" si="101"/>
        <v>133</v>
      </c>
      <c r="D198" s="107"/>
      <c r="E198" s="108"/>
      <c r="F198" s="109"/>
      <c r="G198" s="110" t="s">
        <v>44</v>
      </c>
      <c r="H198" s="111" t="str">
        <f t="shared" si="102"/>
        <v/>
      </c>
      <c r="I198" s="111" t="str">
        <f t="shared" si="102"/>
        <v/>
      </c>
      <c r="J198" s="131"/>
      <c r="K198" s="113" t="s">
        <v>45</v>
      </c>
      <c r="L198" s="114" t="s">
        <v>45</v>
      </c>
      <c r="M198" s="114" t="s">
        <v>45</v>
      </c>
      <c r="N198" s="114" t="s">
        <v>45</v>
      </c>
      <c r="O198" s="115">
        <f t="shared" si="97"/>
        <v>0</v>
      </c>
      <c r="P198" s="362"/>
      <c r="Q198" s="362"/>
      <c r="R198" s="362"/>
      <c r="S198" s="362"/>
      <c r="T198" s="362"/>
      <c r="U198" s="363"/>
      <c r="V198" s="135"/>
      <c r="W198" s="135"/>
      <c r="X198" s="116"/>
      <c r="Z198" s="106">
        <f t="shared" si="98"/>
        <v>0</v>
      </c>
      <c r="AA198" s="106">
        <f t="shared" si="99"/>
        <v>0</v>
      </c>
      <c r="AB198" s="106">
        <f t="shared" si="100"/>
        <v>0</v>
      </c>
      <c r="AC198" s="111" t="str">
        <f t="shared" si="103"/>
        <v/>
      </c>
      <c r="AD198" s="117" t="str">
        <f t="shared" si="104"/>
        <v/>
      </c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</row>
    <row r="199" spans="2:41" s="106" customFormat="1" ht="20.100000000000001" hidden="1" customHeight="1" x14ac:dyDescent="0.35">
      <c r="B199" s="104"/>
      <c r="C199" s="105">
        <f t="shared" si="101"/>
        <v>134</v>
      </c>
      <c r="D199" s="107"/>
      <c r="E199" s="108"/>
      <c r="F199" s="109"/>
      <c r="G199" s="110" t="s">
        <v>44</v>
      </c>
      <c r="H199" s="111" t="str">
        <f t="shared" si="102"/>
        <v/>
      </c>
      <c r="I199" s="111" t="str">
        <f t="shared" si="102"/>
        <v/>
      </c>
      <c r="J199" s="131"/>
      <c r="K199" s="113" t="s">
        <v>45</v>
      </c>
      <c r="L199" s="114" t="s">
        <v>45</v>
      </c>
      <c r="M199" s="114" t="s">
        <v>45</v>
      </c>
      <c r="N199" s="114" t="s">
        <v>45</v>
      </c>
      <c r="O199" s="115">
        <f t="shared" si="97"/>
        <v>0</v>
      </c>
      <c r="P199" s="362"/>
      <c r="Q199" s="362"/>
      <c r="R199" s="362"/>
      <c r="S199" s="362"/>
      <c r="T199" s="362"/>
      <c r="U199" s="363"/>
      <c r="V199" s="135"/>
      <c r="W199" s="135"/>
      <c r="X199" s="116"/>
      <c r="Z199" s="106">
        <f t="shared" si="98"/>
        <v>0</v>
      </c>
      <c r="AA199" s="106">
        <f t="shared" si="99"/>
        <v>0</v>
      </c>
      <c r="AB199" s="106">
        <f t="shared" si="100"/>
        <v>0</v>
      </c>
      <c r="AC199" s="111" t="str">
        <f t="shared" si="103"/>
        <v/>
      </c>
      <c r="AD199" s="117" t="str">
        <f t="shared" si="104"/>
        <v/>
      </c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</row>
    <row r="200" spans="2:41" s="106" customFormat="1" ht="20.100000000000001" hidden="1" customHeight="1" x14ac:dyDescent="0.35">
      <c r="B200" s="104"/>
      <c r="C200" s="105">
        <f t="shared" si="101"/>
        <v>135</v>
      </c>
      <c r="D200" s="107"/>
      <c r="E200" s="108"/>
      <c r="F200" s="109"/>
      <c r="G200" s="110" t="s">
        <v>44</v>
      </c>
      <c r="H200" s="111" t="str">
        <f t="shared" si="102"/>
        <v/>
      </c>
      <c r="I200" s="111" t="str">
        <f t="shared" si="102"/>
        <v/>
      </c>
      <c r="J200" s="131"/>
      <c r="K200" s="113" t="s">
        <v>45</v>
      </c>
      <c r="L200" s="114" t="s">
        <v>45</v>
      </c>
      <c r="M200" s="114" t="s">
        <v>45</v>
      </c>
      <c r="N200" s="114" t="s">
        <v>45</v>
      </c>
      <c r="O200" s="115">
        <f t="shared" si="97"/>
        <v>0</v>
      </c>
      <c r="P200" s="362"/>
      <c r="Q200" s="362"/>
      <c r="R200" s="362"/>
      <c r="S200" s="362"/>
      <c r="T200" s="362"/>
      <c r="U200" s="363"/>
      <c r="V200" s="135"/>
      <c r="W200" s="135"/>
      <c r="X200" s="116"/>
      <c r="Z200" s="106">
        <f t="shared" si="98"/>
        <v>0</v>
      </c>
      <c r="AA200" s="106">
        <f t="shared" si="99"/>
        <v>0</v>
      </c>
      <c r="AB200" s="106">
        <f t="shared" si="100"/>
        <v>0</v>
      </c>
      <c r="AC200" s="111" t="str">
        <f t="shared" si="103"/>
        <v/>
      </c>
      <c r="AD200" s="117" t="str">
        <f t="shared" si="104"/>
        <v/>
      </c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</row>
    <row r="201" spans="2:41" s="106" customFormat="1" ht="20.100000000000001" hidden="1" customHeight="1" x14ac:dyDescent="0.35">
      <c r="B201" s="104"/>
      <c r="C201" s="105">
        <f t="shared" si="101"/>
        <v>136</v>
      </c>
      <c r="D201" s="107"/>
      <c r="E201" s="108"/>
      <c r="F201" s="109"/>
      <c r="G201" s="110" t="s">
        <v>44</v>
      </c>
      <c r="H201" s="111" t="str">
        <f t="shared" si="102"/>
        <v/>
      </c>
      <c r="I201" s="111" t="str">
        <f t="shared" si="102"/>
        <v/>
      </c>
      <c r="J201" s="131"/>
      <c r="K201" s="113" t="s">
        <v>45</v>
      </c>
      <c r="L201" s="114" t="s">
        <v>45</v>
      </c>
      <c r="M201" s="114" t="s">
        <v>45</v>
      </c>
      <c r="N201" s="114" t="s">
        <v>45</v>
      </c>
      <c r="O201" s="115">
        <f t="shared" si="97"/>
        <v>0</v>
      </c>
      <c r="P201" s="362"/>
      <c r="Q201" s="362"/>
      <c r="R201" s="362"/>
      <c r="S201" s="362"/>
      <c r="T201" s="362"/>
      <c r="U201" s="363"/>
      <c r="V201" s="135"/>
      <c r="W201" s="135"/>
      <c r="X201" s="116"/>
      <c r="Z201" s="106">
        <f t="shared" si="98"/>
        <v>0</v>
      </c>
      <c r="AA201" s="106">
        <f t="shared" si="99"/>
        <v>0</v>
      </c>
      <c r="AB201" s="106">
        <f t="shared" si="100"/>
        <v>0</v>
      </c>
      <c r="AC201" s="111" t="str">
        <f t="shared" si="103"/>
        <v/>
      </c>
      <c r="AD201" s="117" t="str">
        <f t="shared" si="104"/>
        <v/>
      </c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</row>
    <row r="202" spans="2:41" s="106" customFormat="1" ht="20.100000000000001" hidden="1" customHeight="1" x14ac:dyDescent="0.35">
      <c r="B202" s="104"/>
      <c r="C202" s="105">
        <f t="shared" si="101"/>
        <v>137</v>
      </c>
      <c r="D202" s="107"/>
      <c r="E202" s="108"/>
      <c r="F202" s="109"/>
      <c r="G202" s="110" t="s">
        <v>44</v>
      </c>
      <c r="H202" s="111" t="str">
        <f t="shared" si="102"/>
        <v/>
      </c>
      <c r="I202" s="111" t="str">
        <f t="shared" si="102"/>
        <v/>
      </c>
      <c r="J202" s="131"/>
      <c r="K202" s="113" t="s">
        <v>45</v>
      </c>
      <c r="L202" s="114" t="s">
        <v>45</v>
      </c>
      <c r="M202" s="114" t="s">
        <v>45</v>
      </c>
      <c r="N202" s="114" t="s">
        <v>45</v>
      </c>
      <c r="O202" s="115">
        <f t="shared" si="97"/>
        <v>0</v>
      </c>
      <c r="P202" s="362"/>
      <c r="Q202" s="362"/>
      <c r="R202" s="362"/>
      <c r="S202" s="362"/>
      <c r="T202" s="362"/>
      <c r="U202" s="363"/>
      <c r="V202" s="135"/>
      <c r="W202" s="135"/>
      <c r="X202" s="116"/>
      <c r="Z202" s="106">
        <f t="shared" si="98"/>
        <v>0</v>
      </c>
      <c r="AA202" s="106">
        <f t="shared" si="99"/>
        <v>0</v>
      </c>
      <c r="AB202" s="106">
        <f t="shared" si="100"/>
        <v>0</v>
      </c>
      <c r="AC202" s="111" t="str">
        <f t="shared" si="103"/>
        <v/>
      </c>
      <c r="AD202" s="117" t="str">
        <f t="shared" si="104"/>
        <v/>
      </c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</row>
    <row r="203" spans="2:41" s="106" customFormat="1" ht="20.100000000000001" hidden="1" customHeight="1" x14ac:dyDescent="0.35">
      <c r="B203" s="104"/>
      <c r="C203" s="105">
        <f t="shared" si="101"/>
        <v>138</v>
      </c>
      <c r="D203" s="107"/>
      <c r="E203" s="108"/>
      <c r="F203" s="109"/>
      <c r="G203" s="110" t="s">
        <v>44</v>
      </c>
      <c r="H203" s="111" t="str">
        <f t="shared" si="102"/>
        <v/>
      </c>
      <c r="I203" s="111" t="str">
        <f t="shared" si="102"/>
        <v/>
      </c>
      <c r="J203" s="131"/>
      <c r="K203" s="113" t="s">
        <v>45</v>
      </c>
      <c r="L203" s="114" t="s">
        <v>45</v>
      </c>
      <c r="M203" s="114" t="s">
        <v>45</v>
      </c>
      <c r="N203" s="114" t="s">
        <v>45</v>
      </c>
      <c r="O203" s="115">
        <f t="shared" si="97"/>
        <v>0</v>
      </c>
      <c r="P203" s="362"/>
      <c r="Q203" s="362"/>
      <c r="R203" s="362"/>
      <c r="S203" s="362"/>
      <c r="T203" s="362"/>
      <c r="U203" s="363"/>
      <c r="V203" s="135"/>
      <c r="W203" s="135"/>
      <c r="X203" s="116"/>
      <c r="Z203" s="106">
        <f t="shared" si="98"/>
        <v>0</v>
      </c>
      <c r="AA203" s="106">
        <f t="shared" si="99"/>
        <v>0</v>
      </c>
      <c r="AB203" s="106">
        <f t="shared" si="100"/>
        <v>0</v>
      </c>
      <c r="AC203" s="111" t="str">
        <f t="shared" si="103"/>
        <v/>
      </c>
      <c r="AD203" s="117" t="str">
        <f t="shared" si="104"/>
        <v/>
      </c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</row>
    <row r="204" spans="2:41" s="106" customFormat="1" ht="20.100000000000001" hidden="1" customHeight="1" x14ac:dyDescent="0.35">
      <c r="B204" s="104"/>
      <c r="C204" s="105">
        <f t="shared" si="101"/>
        <v>139</v>
      </c>
      <c r="D204" s="107"/>
      <c r="E204" s="108"/>
      <c r="F204" s="109"/>
      <c r="G204" s="110" t="s">
        <v>44</v>
      </c>
      <c r="H204" s="111" t="str">
        <f t="shared" si="102"/>
        <v/>
      </c>
      <c r="I204" s="111" t="str">
        <f t="shared" si="102"/>
        <v/>
      </c>
      <c r="J204" s="131"/>
      <c r="K204" s="113" t="s">
        <v>45</v>
      </c>
      <c r="L204" s="114" t="s">
        <v>45</v>
      </c>
      <c r="M204" s="114" t="s">
        <v>45</v>
      </c>
      <c r="N204" s="114" t="s">
        <v>45</v>
      </c>
      <c r="O204" s="115">
        <f t="shared" si="97"/>
        <v>0</v>
      </c>
      <c r="P204" s="362"/>
      <c r="Q204" s="362"/>
      <c r="R204" s="362"/>
      <c r="S204" s="362"/>
      <c r="T204" s="362"/>
      <c r="U204" s="363"/>
      <c r="V204" s="135"/>
      <c r="W204" s="135"/>
      <c r="X204" s="116"/>
      <c r="Z204" s="106">
        <f t="shared" si="98"/>
        <v>0</v>
      </c>
      <c r="AA204" s="106">
        <f t="shared" si="99"/>
        <v>0</v>
      </c>
      <c r="AB204" s="106">
        <f t="shared" si="100"/>
        <v>0</v>
      </c>
      <c r="AC204" s="111" t="str">
        <f t="shared" si="103"/>
        <v/>
      </c>
      <c r="AD204" s="117" t="str">
        <f t="shared" si="104"/>
        <v/>
      </c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</row>
    <row r="205" spans="2:41" s="106" customFormat="1" ht="20.100000000000001" hidden="1" customHeight="1" x14ac:dyDescent="0.35">
      <c r="B205" s="104"/>
      <c r="C205" s="105">
        <f t="shared" si="101"/>
        <v>140</v>
      </c>
      <c r="D205" s="107"/>
      <c r="E205" s="108"/>
      <c r="F205" s="109"/>
      <c r="G205" s="110" t="s">
        <v>44</v>
      </c>
      <c r="H205" s="111" t="str">
        <f t="shared" si="102"/>
        <v/>
      </c>
      <c r="I205" s="111" t="str">
        <f t="shared" si="102"/>
        <v/>
      </c>
      <c r="J205" s="131"/>
      <c r="K205" s="113" t="s">
        <v>45</v>
      </c>
      <c r="L205" s="114" t="s">
        <v>45</v>
      </c>
      <c r="M205" s="114" t="s">
        <v>45</v>
      </c>
      <c r="N205" s="114" t="s">
        <v>45</v>
      </c>
      <c r="O205" s="115">
        <f t="shared" si="97"/>
        <v>0</v>
      </c>
      <c r="P205" s="362"/>
      <c r="Q205" s="362"/>
      <c r="R205" s="362"/>
      <c r="S205" s="362"/>
      <c r="T205" s="362"/>
      <c r="U205" s="363"/>
      <c r="V205" s="135"/>
      <c r="W205" s="135"/>
      <c r="X205" s="116"/>
      <c r="Z205" s="106">
        <f t="shared" si="98"/>
        <v>0</v>
      </c>
      <c r="AA205" s="106">
        <f t="shared" si="99"/>
        <v>0</v>
      </c>
      <c r="AB205" s="106">
        <f t="shared" si="100"/>
        <v>0</v>
      </c>
      <c r="AC205" s="111" t="str">
        <f t="shared" si="103"/>
        <v/>
      </c>
      <c r="AD205" s="117" t="str">
        <f t="shared" si="104"/>
        <v/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</row>
    <row r="206" spans="2:41" s="106" customFormat="1" ht="20.100000000000001" hidden="1" customHeight="1" x14ac:dyDescent="0.35">
      <c r="B206" s="104"/>
      <c r="C206" s="105">
        <f t="shared" si="101"/>
        <v>141</v>
      </c>
      <c r="D206" s="107"/>
      <c r="E206" s="108"/>
      <c r="F206" s="109"/>
      <c r="G206" s="110" t="s">
        <v>44</v>
      </c>
      <c r="H206" s="111" t="str">
        <f t="shared" si="102"/>
        <v/>
      </c>
      <c r="I206" s="111" t="str">
        <f t="shared" si="102"/>
        <v/>
      </c>
      <c r="J206" s="131"/>
      <c r="K206" s="113" t="s">
        <v>45</v>
      </c>
      <c r="L206" s="114" t="s">
        <v>45</v>
      </c>
      <c r="M206" s="114" t="s">
        <v>45</v>
      </c>
      <c r="N206" s="114" t="s">
        <v>45</v>
      </c>
      <c r="O206" s="115">
        <f t="shared" si="97"/>
        <v>0</v>
      </c>
      <c r="P206" s="362"/>
      <c r="Q206" s="362"/>
      <c r="R206" s="362"/>
      <c r="S206" s="362"/>
      <c r="T206" s="362"/>
      <c r="U206" s="363"/>
      <c r="V206" s="135"/>
      <c r="W206" s="135"/>
      <c r="X206" s="116"/>
      <c r="Z206" s="106">
        <f t="shared" si="98"/>
        <v>0</v>
      </c>
      <c r="AA206" s="106">
        <f t="shared" si="99"/>
        <v>0</v>
      </c>
      <c r="AB206" s="106">
        <f t="shared" si="100"/>
        <v>0</v>
      </c>
      <c r="AC206" s="111" t="str">
        <f t="shared" si="103"/>
        <v/>
      </c>
      <c r="AD206" s="117" t="str">
        <f t="shared" si="104"/>
        <v/>
      </c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</row>
    <row r="207" spans="2:41" s="106" customFormat="1" ht="20.100000000000001" hidden="1" customHeight="1" x14ac:dyDescent="0.35">
      <c r="B207" s="104"/>
      <c r="C207" s="105">
        <f t="shared" si="101"/>
        <v>142</v>
      </c>
      <c r="D207" s="107"/>
      <c r="E207" s="108"/>
      <c r="F207" s="109"/>
      <c r="G207" s="110" t="s">
        <v>44</v>
      </c>
      <c r="H207" s="111" t="str">
        <f t="shared" si="102"/>
        <v/>
      </c>
      <c r="I207" s="111" t="str">
        <f t="shared" si="102"/>
        <v/>
      </c>
      <c r="J207" s="131"/>
      <c r="K207" s="113" t="s">
        <v>45</v>
      </c>
      <c r="L207" s="114" t="s">
        <v>45</v>
      </c>
      <c r="M207" s="114" t="s">
        <v>45</v>
      </c>
      <c r="N207" s="114" t="s">
        <v>45</v>
      </c>
      <c r="O207" s="115">
        <f t="shared" si="97"/>
        <v>0</v>
      </c>
      <c r="P207" s="362"/>
      <c r="Q207" s="362"/>
      <c r="R207" s="362"/>
      <c r="S207" s="362"/>
      <c r="T207" s="362"/>
      <c r="U207" s="363"/>
      <c r="V207" s="135"/>
      <c r="W207" s="135"/>
      <c r="X207" s="116"/>
      <c r="Z207" s="106">
        <f t="shared" si="98"/>
        <v>0</v>
      </c>
      <c r="AA207" s="106">
        <f t="shared" si="99"/>
        <v>0</v>
      </c>
      <c r="AB207" s="106">
        <f t="shared" si="100"/>
        <v>0</v>
      </c>
      <c r="AC207" s="111" t="str">
        <f t="shared" si="103"/>
        <v/>
      </c>
      <c r="AD207" s="117" t="str">
        <f t="shared" si="104"/>
        <v/>
      </c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</row>
    <row r="208" spans="2:41" s="106" customFormat="1" ht="20.100000000000001" hidden="1" customHeight="1" x14ac:dyDescent="0.35">
      <c r="B208" s="104"/>
      <c r="C208" s="105">
        <f t="shared" si="101"/>
        <v>143</v>
      </c>
      <c r="D208" s="107"/>
      <c r="E208" s="108"/>
      <c r="F208" s="109"/>
      <c r="G208" s="110" t="s">
        <v>44</v>
      </c>
      <c r="H208" s="111" t="str">
        <f t="shared" si="102"/>
        <v/>
      </c>
      <c r="I208" s="111" t="str">
        <f t="shared" si="102"/>
        <v/>
      </c>
      <c r="J208" s="131"/>
      <c r="K208" s="113" t="s">
        <v>45</v>
      </c>
      <c r="L208" s="114" t="s">
        <v>45</v>
      </c>
      <c r="M208" s="114" t="s">
        <v>45</v>
      </c>
      <c r="N208" s="114" t="s">
        <v>45</v>
      </c>
      <c r="O208" s="115">
        <f t="shared" si="97"/>
        <v>0</v>
      </c>
      <c r="P208" s="362"/>
      <c r="Q208" s="362"/>
      <c r="R208" s="362"/>
      <c r="S208" s="362"/>
      <c r="T208" s="362"/>
      <c r="U208" s="363"/>
      <c r="V208" s="135"/>
      <c r="W208" s="135"/>
      <c r="X208" s="116"/>
      <c r="Z208" s="106">
        <f t="shared" si="98"/>
        <v>0</v>
      </c>
      <c r="AA208" s="106">
        <f t="shared" si="99"/>
        <v>0</v>
      </c>
      <c r="AB208" s="106">
        <f t="shared" si="100"/>
        <v>0</v>
      </c>
      <c r="AC208" s="111" t="str">
        <f t="shared" si="103"/>
        <v/>
      </c>
      <c r="AD208" s="117" t="str">
        <f t="shared" si="104"/>
        <v/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</row>
    <row r="209" spans="2:45" s="106" customFormat="1" ht="20.100000000000001" hidden="1" customHeight="1" x14ac:dyDescent="0.35">
      <c r="B209" s="104"/>
      <c r="C209" s="105">
        <f t="shared" si="101"/>
        <v>144</v>
      </c>
      <c r="D209" s="107"/>
      <c r="E209" s="108"/>
      <c r="F209" s="109"/>
      <c r="G209" s="110" t="s">
        <v>44</v>
      </c>
      <c r="H209" s="111" t="str">
        <f t="shared" si="102"/>
        <v/>
      </c>
      <c r="I209" s="111" t="str">
        <f t="shared" si="102"/>
        <v/>
      </c>
      <c r="J209" s="131"/>
      <c r="K209" s="113" t="s">
        <v>45</v>
      </c>
      <c r="L209" s="114" t="s">
        <v>45</v>
      </c>
      <c r="M209" s="114" t="s">
        <v>45</v>
      </c>
      <c r="N209" s="114" t="s">
        <v>45</v>
      </c>
      <c r="O209" s="115">
        <f t="shared" si="97"/>
        <v>0</v>
      </c>
      <c r="P209" s="362"/>
      <c r="Q209" s="362"/>
      <c r="R209" s="362"/>
      <c r="S209" s="362"/>
      <c r="T209" s="362"/>
      <c r="U209" s="363"/>
      <c r="V209" s="135"/>
      <c r="W209" s="135"/>
      <c r="X209" s="116"/>
      <c r="Z209" s="106">
        <f t="shared" si="98"/>
        <v>0</v>
      </c>
      <c r="AA209" s="106">
        <f t="shared" si="99"/>
        <v>0</v>
      </c>
      <c r="AB209" s="106">
        <f t="shared" si="100"/>
        <v>0</v>
      </c>
      <c r="AC209" s="111" t="str">
        <f t="shared" si="103"/>
        <v/>
      </c>
      <c r="AD209" s="117" t="str">
        <f t="shared" si="104"/>
        <v/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</row>
    <row r="210" spans="2:45" s="106" customFormat="1" ht="20.100000000000001" hidden="1" customHeight="1" x14ac:dyDescent="0.35">
      <c r="B210" s="104"/>
      <c r="C210" s="105">
        <f t="shared" si="101"/>
        <v>145</v>
      </c>
      <c r="D210" s="107"/>
      <c r="E210" s="108"/>
      <c r="F210" s="109"/>
      <c r="G210" s="110" t="s">
        <v>44</v>
      </c>
      <c r="H210" s="111" t="str">
        <f t="shared" si="102"/>
        <v/>
      </c>
      <c r="I210" s="111" t="str">
        <f t="shared" si="102"/>
        <v/>
      </c>
      <c r="J210" s="131"/>
      <c r="K210" s="113" t="s">
        <v>45</v>
      </c>
      <c r="L210" s="114" t="s">
        <v>45</v>
      </c>
      <c r="M210" s="114" t="s">
        <v>45</v>
      </c>
      <c r="N210" s="114" t="s">
        <v>45</v>
      </c>
      <c r="O210" s="115">
        <f t="shared" si="97"/>
        <v>0</v>
      </c>
      <c r="P210" s="362"/>
      <c r="Q210" s="362"/>
      <c r="R210" s="362"/>
      <c r="S210" s="362"/>
      <c r="T210" s="362"/>
      <c r="U210" s="363"/>
      <c r="V210" s="135"/>
      <c r="W210" s="135"/>
      <c r="X210" s="116"/>
      <c r="Z210" s="106">
        <f t="shared" si="98"/>
        <v>0</v>
      </c>
      <c r="AA210" s="106">
        <f t="shared" si="99"/>
        <v>0</v>
      </c>
      <c r="AB210" s="106">
        <f t="shared" si="100"/>
        <v>0</v>
      </c>
      <c r="AC210" s="111" t="str">
        <f t="shared" si="103"/>
        <v/>
      </c>
      <c r="AD210" s="117" t="str">
        <f t="shared" si="104"/>
        <v/>
      </c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</row>
    <row r="211" spans="2:45" s="106" customFormat="1" ht="20.100000000000001" hidden="1" customHeight="1" x14ac:dyDescent="0.35">
      <c r="B211" s="104"/>
      <c r="C211" s="105">
        <f t="shared" si="101"/>
        <v>146</v>
      </c>
      <c r="D211" s="107"/>
      <c r="E211" s="108"/>
      <c r="F211" s="109"/>
      <c r="G211" s="110" t="s">
        <v>44</v>
      </c>
      <c r="H211" s="111" t="str">
        <f t="shared" si="102"/>
        <v/>
      </c>
      <c r="I211" s="111" t="str">
        <f t="shared" si="102"/>
        <v/>
      </c>
      <c r="J211" s="131"/>
      <c r="K211" s="113" t="s">
        <v>45</v>
      </c>
      <c r="L211" s="114" t="s">
        <v>45</v>
      </c>
      <c r="M211" s="114" t="s">
        <v>45</v>
      </c>
      <c r="N211" s="114" t="s">
        <v>45</v>
      </c>
      <c r="O211" s="115">
        <f t="shared" si="97"/>
        <v>0</v>
      </c>
      <c r="P211" s="362"/>
      <c r="Q211" s="362"/>
      <c r="R211" s="362"/>
      <c r="S211" s="362"/>
      <c r="T211" s="362"/>
      <c r="U211" s="363"/>
      <c r="V211" s="135"/>
      <c r="W211" s="135"/>
      <c r="X211" s="116"/>
      <c r="Z211" s="106">
        <f t="shared" si="98"/>
        <v>0</v>
      </c>
      <c r="AA211" s="106">
        <f t="shared" si="99"/>
        <v>0</v>
      </c>
      <c r="AB211" s="106">
        <f t="shared" si="100"/>
        <v>0</v>
      </c>
      <c r="AC211" s="111" t="str">
        <f t="shared" si="103"/>
        <v/>
      </c>
      <c r="AD211" s="117" t="str">
        <f t="shared" si="104"/>
        <v/>
      </c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</row>
    <row r="212" spans="2:45" s="106" customFormat="1" ht="20.100000000000001" hidden="1" customHeight="1" x14ac:dyDescent="0.35">
      <c r="B212" s="104"/>
      <c r="C212" s="105">
        <f t="shared" si="101"/>
        <v>147</v>
      </c>
      <c r="D212" s="107"/>
      <c r="E212" s="108"/>
      <c r="F212" s="109"/>
      <c r="G212" s="110" t="s">
        <v>44</v>
      </c>
      <c r="H212" s="111" t="str">
        <f t="shared" si="102"/>
        <v/>
      </c>
      <c r="I212" s="111" t="str">
        <f t="shared" si="102"/>
        <v/>
      </c>
      <c r="J212" s="131"/>
      <c r="K212" s="113" t="s">
        <v>45</v>
      </c>
      <c r="L212" s="114" t="s">
        <v>45</v>
      </c>
      <c r="M212" s="114" t="s">
        <v>45</v>
      </c>
      <c r="N212" s="114" t="s">
        <v>45</v>
      </c>
      <c r="O212" s="115">
        <f t="shared" si="97"/>
        <v>0</v>
      </c>
      <c r="P212" s="362"/>
      <c r="Q212" s="362"/>
      <c r="R212" s="362"/>
      <c r="S212" s="362"/>
      <c r="T212" s="362"/>
      <c r="U212" s="363"/>
      <c r="V212" s="135"/>
      <c r="W212" s="135"/>
      <c r="X212" s="116"/>
      <c r="Z212" s="106">
        <f t="shared" si="98"/>
        <v>0</v>
      </c>
      <c r="AA212" s="106">
        <f t="shared" si="99"/>
        <v>0</v>
      </c>
      <c r="AB212" s="106">
        <f t="shared" si="100"/>
        <v>0</v>
      </c>
      <c r="AC212" s="111" t="str">
        <f t="shared" si="103"/>
        <v/>
      </c>
      <c r="AD212" s="117" t="str">
        <f t="shared" si="104"/>
        <v/>
      </c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</row>
    <row r="213" spans="2:45" s="106" customFormat="1" ht="20.100000000000001" hidden="1" customHeight="1" x14ac:dyDescent="0.35">
      <c r="B213" s="104"/>
      <c r="C213" s="105">
        <f t="shared" si="101"/>
        <v>148</v>
      </c>
      <c r="D213" s="107"/>
      <c r="E213" s="108"/>
      <c r="F213" s="109"/>
      <c r="G213" s="110" t="s">
        <v>44</v>
      </c>
      <c r="H213" s="111" t="str">
        <f t="shared" si="102"/>
        <v/>
      </c>
      <c r="I213" s="111" t="str">
        <f t="shared" si="102"/>
        <v/>
      </c>
      <c r="J213" s="131"/>
      <c r="K213" s="113" t="s">
        <v>45</v>
      </c>
      <c r="L213" s="114" t="s">
        <v>45</v>
      </c>
      <c r="M213" s="114" t="s">
        <v>45</v>
      </c>
      <c r="N213" s="114" t="s">
        <v>45</v>
      </c>
      <c r="O213" s="115">
        <f t="shared" si="97"/>
        <v>0</v>
      </c>
      <c r="P213" s="362"/>
      <c r="Q213" s="362"/>
      <c r="R213" s="362"/>
      <c r="S213" s="362"/>
      <c r="T213" s="362"/>
      <c r="U213" s="363"/>
      <c r="V213" s="135"/>
      <c r="W213" s="135"/>
      <c r="X213" s="116"/>
      <c r="Z213" s="106">
        <f t="shared" si="98"/>
        <v>0</v>
      </c>
      <c r="AA213" s="106">
        <f t="shared" si="99"/>
        <v>0</v>
      </c>
      <c r="AB213" s="106">
        <f t="shared" si="100"/>
        <v>0</v>
      </c>
      <c r="AC213" s="111" t="str">
        <f t="shared" si="103"/>
        <v/>
      </c>
      <c r="AD213" s="117" t="str">
        <f t="shared" si="104"/>
        <v/>
      </c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</row>
    <row r="214" spans="2:45" s="106" customFormat="1" ht="20.100000000000001" hidden="1" customHeight="1" x14ac:dyDescent="0.35">
      <c r="B214" s="104"/>
      <c r="C214" s="105">
        <f t="shared" si="101"/>
        <v>149</v>
      </c>
      <c r="D214" s="107"/>
      <c r="E214" s="108"/>
      <c r="F214" s="109"/>
      <c r="G214" s="110" t="s">
        <v>44</v>
      </c>
      <c r="H214" s="111" t="str">
        <f t="shared" si="102"/>
        <v/>
      </c>
      <c r="I214" s="111" t="str">
        <f t="shared" si="102"/>
        <v/>
      </c>
      <c r="J214" s="131"/>
      <c r="K214" s="113" t="s">
        <v>45</v>
      </c>
      <c r="L214" s="114" t="s">
        <v>45</v>
      </c>
      <c r="M214" s="114" t="s">
        <v>45</v>
      </c>
      <c r="N214" s="114" t="s">
        <v>45</v>
      </c>
      <c r="O214" s="115">
        <f t="shared" si="97"/>
        <v>0</v>
      </c>
      <c r="P214" s="362"/>
      <c r="Q214" s="362"/>
      <c r="R214" s="362"/>
      <c r="S214" s="362"/>
      <c r="T214" s="362"/>
      <c r="U214" s="363"/>
      <c r="V214" s="135"/>
      <c r="W214" s="135"/>
      <c r="X214" s="116"/>
      <c r="Z214" s="106">
        <f t="shared" si="98"/>
        <v>0</v>
      </c>
      <c r="AA214" s="106">
        <f t="shared" si="99"/>
        <v>0</v>
      </c>
      <c r="AB214" s="106">
        <f t="shared" si="100"/>
        <v>0</v>
      </c>
      <c r="AC214" s="111" t="str">
        <f t="shared" si="103"/>
        <v/>
      </c>
      <c r="AD214" s="117" t="str">
        <f t="shared" si="104"/>
        <v/>
      </c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</row>
    <row r="215" spans="2:45" s="106" customFormat="1" ht="20.100000000000001" hidden="1" customHeight="1" x14ac:dyDescent="0.35">
      <c r="B215" s="104"/>
      <c r="C215" s="105">
        <f t="shared" si="101"/>
        <v>150</v>
      </c>
      <c r="D215" s="107"/>
      <c r="E215" s="108"/>
      <c r="F215" s="109"/>
      <c r="G215" s="110" t="s">
        <v>44</v>
      </c>
      <c r="H215" s="111" t="str">
        <f t="shared" si="102"/>
        <v/>
      </c>
      <c r="I215" s="111" t="str">
        <f t="shared" si="102"/>
        <v/>
      </c>
      <c r="J215" s="131"/>
      <c r="K215" s="113" t="s">
        <v>45</v>
      </c>
      <c r="L215" s="114" t="s">
        <v>45</v>
      </c>
      <c r="M215" s="114" t="s">
        <v>45</v>
      </c>
      <c r="N215" s="114" t="s">
        <v>45</v>
      </c>
      <c r="O215" s="115">
        <f t="shared" si="97"/>
        <v>0</v>
      </c>
      <c r="P215" s="362"/>
      <c r="Q215" s="362"/>
      <c r="R215" s="362"/>
      <c r="S215" s="362"/>
      <c r="T215" s="362"/>
      <c r="U215" s="363"/>
      <c r="V215" s="135"/>
      <c r="W215" s="135"/>
      <c r="X215" s="116"/>
      <c r="Z215" s="106">
        <f t="shared" si="98"/>
        <v>0</v>
      </c>
      <c r="AA215" s="106">
        <f t="shared" si="99"/>
        <v>0</v>
      </c>
      <c r="AB215" s="106">
        <f t="shared" si="100"/>
        <v>0</v>
      </c>
      <c r="AC215" s="111" t="str">
        <f t="shared" si="103"/>
        <v/>
      </c>
      <c r="AD215" s="117" t="str">
        <f t="shared" si="104"/>
        <v/>
      </c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</row>
    <row r="216" spans="2:45" s="106" customFormat="1" ht="20.100000000000001" hidden="1" customHeight="1" x14ac:dyDescent="0.35">
      <c r="B216" s="104"/>
      <c r="C216" s="105">
        <f t="shared" si="101"/>
        <v>151</v>
      </c>
      <c r="D216" s="107"/>
      <c r="E216" s="108"/>
      <c r="F216" s="109"/>
      <c r="G216" s="110" t="s">
        <v>44</v>
      </c>
      <c r="H216" s="111" t="str">
        <f t="shared" si="102"/>
        <v/>
      </c>
      <c r="I216" s="111" t="str">
        <f t="shared" si="102"/>
        <v/>
      </c>
      <c r="J216" s="131"/>
      <c r="K216" s="113" t="s">
        <v>45</v>
      </c>
      <c r="L216" s="114" t="s">
        <v>45</v>
      </c>
      <c r="M216" s="114" t="s">
        <v>45</v>
      </c>
      <c r="N216" s="114" t="s">
        <v>45</v>
      </c>
      <c r="O216" s="115">
        <f t="shared" si="97"/>
        <v>0</v>
      </c>
      <c r="P216" s="362"/>
      <c r="Q216" s="362"/>
      <c r="R216" s="362"/>
      <c r="S216" s="362"/>
      <c r="T216" s="362"/>
      <c r="U216" s="363"/>
      <c r="V216" s="135"/>
      <c r="W216" s="135"/>
      <c r="X216" s="116"/>
      <c r="Z216" s="106">
        <f t="shared" si="98"/>
        <v>0</v>
      </c>
      <c r="AA216" s="106">
        <f t="shared" si="99"/>
        <v>0</v>
      </c>
      <c r="AB216" s="106">
        <f t="shared" si="100"/>
        <v>0</v>
      </c>
      <c r="AC216" s="111" t="str">
        <f t="shared" si="103"/>
        <v/>
      </c>
      <c r="AD216" s="117" t="str">
        <f t="shared" si="104"/>
        <v/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</row>
    <row r="217" spans="2:45" s="106" customFormat="1" ht="20.100000000000001" hidden="1" customHeight="1" x14ac:dyDescent="0.35">
      <c r="B217" s="104"/>
      <c r="C217" s="105">
        <f>C215+1</f>
        <v>151</v>
      </c>
      <c r="D217" s="107"/>
      <c r="E217" s="108"/>
      <c r="F217" s="109"/>
      <c r="G217" s="110" t="s">
        <v>44</v>
      </c>
      <c r="H217" s="111" t="str">
        <f>+AC217</f>
        <v/>
      </c>
      <c r="I217" s="111" t="str">
        <f>+AD217</f>
        <v/>
      </c>
      <c r="J217" s="131"/>
      <c r="K217" s="113" t="s">
        <v>45</v>
      </c>
      <c r="L217" s="114" t="s">
        <v>45</v>
      </c>
      <c r="M217" s="114" t="s">
        <v>45</v>
      </c>
      <c r="N217" s="114" t="s">
        <v>45</v>
      </c>
      <c r="O217" s="115">
        <f>SUM(K217:N217)</f>
        <v>0</v>
      </c>
      <c r="P217" s="362"/>
      <c r="Q217" s="362"/>
      <c r="R217" s="362"/>
      <c r="S217" s="362"/>
      <c r="T217" s="362"/>
      <c r="U217" s="363"/>
      <c r="V217" s="135"/>
      <c r="W217" s="135"/>
      <c r="X217" s="116"/>
      <c r="Z217" s="106">
        <f>IF(D217&gt;0,O217,0)</f>
        <v>0</v>
      </c>
      <c r="AA217" s="106">
        <f>IF(E217&gt;0,O217,0)</f>
        <v>0</v>
      </c>
      <c r="AB217" s="106">
        <f>IF(F217&gt;0,O217,0)</f>
        <v>0</v>
      </c>
      <c r="AC217" s="111" t="str">
        <f>IF(AND(D217=0,E217=0,F217=0),"",IF(AND(D217&lt;=9,E217=0,F217=0),$Y$1,IF(AND(D217&gt;9,E217=0,F217=0),$Y$2,IF(AND(D217=0,E217&gt;0,F217=0),$Y$3,IF(AND(D217=0,E217=0,F217&gt;0),$Y$4,"")))))</f>
        <v/>
      </c>
      <c r="AD217" s="117" t="str">
        <f>IF(AND(D217&gt;0,E217=0,F217=0),$Z$1,IF(AND(D217=0,E217&gt;0,F217=0),$Z$2,IF(AND(D217=0,E217=0,F217&gt;0),$Z$3,"")))</f>
        <v/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</row>
    <row r="218" spans="2:45" s="106" customFormat="1" ht="20.100000000000001" customHeight="1" thickBot="1" x14ac:dyDescent="0.4">
      <c r="B218" s="104"/>
      <c r="C218" s="105"/>
      <c r="D218" s="107"/>
      <c r="E218" s="108"/>
      <c r="F218" s="109"/>
      <c r="G218" s="110"/>
      <c r="H218" s="111"/>
      <c r="I218" s="111"/>
      <c r="J218" s="131"/>
      <c r="K218" s="113"/>
      <c r="L218" s="114"/>
      <c r="M218" s="114"/>
      <c r="N218" s="114"/>
      <c r="O218" s="115"/>
      <c r="P218" s="362"/>
      <c r="Q218" s="362"/>
      <c r="R218" s="362"/>
      <c r="S218" s="362"/>
      <c r="T218" s="362"/>
      <c r="U218" s="363"/>
      <c r="V218" s="135"/>
      <c r="W218" s="135"/>
      <c r="X218" s="116"/>
      <c r="Z218" s="106">
        <f t="shared" si="98"/>
        <v>0</v>
      </c>
      <c r="AA218" s="106">
        <f t="shared" si="99"/>
        <v>0</v>
      </c>
      <c r="AB218" s="106">
        <f t="shared" si="100"/>
        <v>0</v>
      </c>
      <c r="AC218" s="111" t="str">
        <f t="shared" si="103"/>
        <v/>
      </c>
      <c r="AD218" s="117" t="str">
        <f t="shared" si="104"/>
        <v/>
      </c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</row>
    <row r="219" spans="2:45" s="106" customFormat="1" ht="30" customHeight="1" thickTop="1" thickBot="1" x14ac:dyDescent="0.4">
      <c r="B219" s="176"/>
      <c r="C219" s="177"/>
      <c r="D219" s="178">
        <f>SUM(D10:D218)</f>
        <v>302</v>
      </c>
      <c r="E219" s="179">
        <f>SUM(E10:E218)</f>
        <v>93</v>
      </c>
      <c r="F219" s="180">
        <f>SUM(F10:F218)</f>
        <v>0</v>
      </c>
      <c r="G219" s="365"/>
      <c r="H219" s="366"/>
      <c r="I219" s="366"/>
      <c r="J219" s="367"/>
      <c r="K219" s="181">
        <f>SUM(K10:K218)</f>
        <v>11712</v>
      </c>
      <c r="L219" s="182">
        <f>SUM(L10:L218)</f>
        <v>11686</v>
      </c>
      <c r="M219" s="182">
        <f>SUM(M10:M218)</f>
        <v>11788</v>
      </c>
      <c r="N219" s="182">
        <f>SUM(N10:N218)</f>
        <v>2870</v>
      </c>
      <c r="O219" s="183">
        <f>SUM(O10:O218)</f>
        <v>38056</v>
      </c>
      <c r="P219" s="368" t="s">
        <v>86</v>
      </c>
      <c r="Q219" s="369"/>
      <c r="R219" s="369"/>
      <c r="S219" s="369"/>
      <c r="T219" s="369"/>
      <c r="U219" s="370"/>
      <c r="V219" s="135"/>
      <c r="W219" s="135"/>
      <c r="X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7"/>
      <c r="AP219" s="150"/>
      <c r="AQ219" s="150"/>
      <c r="AR219" s="150"/>
      <c r="AS219" s="150"/>
    </row>
    <row r="220" spans="2:45" s="150" customFormat="1" ht="24.9" customHeight="1" thickTop="1" x14ac:dyDescent="0.3">
      <c r="B220" s="364" t="s">
        <v>87</v>
      </c>
      <c r="C220" s="364"/>
      <c r="D220" s="364"/>
      <c r="E220" s="364"/>
      <c r="F220" s="364"/>
      <c r="G220" s="364"/>
      <c r="H220" s="364"/>
      <c r="I220" s="364"/>
      <c r="J220" s="364"/>
      <c r="K220" s="364"/>
      <c r="L220" s="364"/>
      <c r="M220" s="364"/>
      <c r="N220" s="364"/>
      <c r="O220" s="364"/>
      <c r="P220" s="364"/>
      <c r="Q220" s="364"/>
      <c r="R220" s="364"/>
      <c r="S220" s="364"/>
      <c r="T220" s="364"/>
      <c r="U220" s="364"/>
      <c r="X220" s="117"/>
      <c r="AD220" s="117"/>
      <c r="AE220" s="117"/>
      <c r="AF220" s="117"/>
      <c r="AG220" s="117"/>
      <c r="AH220" s="117"/>
      <c r="AI220" s="117"/>
      <c r="AJ220" s="117"/>
      <c r="AK220" s="117"/>
      <c r="AL220" s="117"/>
      <c r="AM220" s="117"/>
      <c r="AN220" s="117"/>
      <c r="AO220" s="117"/>
    </row>
  </sheetData>
  <mergeCells count="258">
    <mergeCell ref="J73:J78"/>
    <mergeCell ref="J79:J85"/>
    <mergeCell ref="P84:U84"/>
    <mergeCell ref="P85:U85"/>
    <mergeCell ref="P74:U74"/>
    <mergeCell ref="P75:U75"/>
    <mergeCell ref="P76:U76"/>
    <mergeCell ref="P77:U77"/>
    <mergeCell ref="P78:U78"/>
    <mergeCell ref="P79:U79"/>
    <mergeCell ref="P80:U80"/>
    <mergeCell ref="P81:U81"/>
    <mergeCell ref="P82:U82"/>
    <mergeCell ref="P83:U83"/>
    <mergeCell ref="R3:S3"/>
    <mergeCell ref="T3:U3"/>
    <mergeCell ref="AF3:AI3"/>
    <mergeCell ref="K4:O4"/>
    <mergeCell ref="P4:Q4"/>
    <mergeCell ref="R4:S4"/>
    <mergeCell ref="T4:U4"/>
    <mergeCell ref="B2:F2"/>
    <mergeCell ref="G2:J2"/>
    <mergeCell ref="K2:O2"/>
    <mergeCell ref="P2:R2"/>
    <mergeCell ref="S2:U2"/>
    <mergeCell ref="V2:W13"/>
    <mergeCell ref="B3:F6"/>
    <mergeCell ref="G3:J6"/>
    <mergeCell ref="K3:O3"/>
    <mergeCell ref="P3:Q3"/>
    <mergeCell ref="K5:O5"/>
    <mergeCell ref="P5:Q5"/>
    <mergeCell ref="R5:S5"/>
    <mergeCell ref="T5:U5"/>
    <mergeCell ref="P13:U13"/>
    <mergeCell ref="J10:J15"/>
    <mergeCell ref="B7:F7"/>
    <mergeCell ref="AN5:AO5"/>
    <mergeCell ref="K6:O6"/>
    <mergeCell ref="P6:Q6"/>
    <mergeCell ref="R6:S6"/>
    <mergeCell ref="T6:U6"/>
    <mergeCell ref="P8:U9"/>
    <mergeCell ref="P10:U10"/>
    <mergeCell ref="P11:U11"/>
    <mergeCell ref="P12:U12"/>
    <mergeCell ref="G7:J7"/>
    <mergeCell ref="K7:O7"/>
    <mergeCell ref="P7:R7"/>
    <mergeCell ref="S7:U7"/>
    <mergeCell ref="B8:C9"/>
    <mergeCell ref="D8:F8"/>
    <mergeCell ref="G8:I8"/>
    <mergeCell ref="J8:J9"/>
    <mergeCell ref="K8:O8"/>
    <mergeCell ref="AO20:AT20"/>
    <mergeCell ref="P21:U21"/>
    <mergeCell ref="P51:U51"/>
    <mergeCell ref="P60:U60"/>
    <mergeCell ref="V14:V88"/>
    <mergeCell ref="P15:U15"/>
    <mergeCell ref="P16:U16"/>
    <mergeCell ref="P17:U17"/>
    <mergeCell ref="P18:U18"/>
    <mergeCell ref="P19:U19"/>
    <mergeCell ref="P20:U20"/>
    <mergeCell ref="P23:U23"/>
    <mergeCell ref="AO23:AT23"/>
    <mergeCell ref="P24:U24"/>
    <mergeCell ref="P25:U25"/>
    <mergeCell ref="P48:U48"/>
    <mergeCell ref="P49:U49"/>
    <mergeCell ref="P50:U50"/>
    <mergeCell ref="P14:U14"/>
    <mergeCell ref="P22:U22"/>
    <mergeCell ref="P91:U91"/>
    <mergeCell ref="P92:U92"/>
    <mergeCell ref="P93:U93"/>
    <mergeCell ref="P94:U94"/>
    <mergeCell ref="P95:U95"/>
    <mergeCell ref="P96:U96"/>
    <mergeCell ref="P87:U87"/>
    <mergeCell ref="P88:U88"/>
    <mergeCell ref="P89:U89"/>
    <mergeCell ref="P90:U90"/>
    <mergeCell ref="P102:U102"/>
    <mergeCell ref="P103:U103"/>
    <mergeCell ref="P104:U104"/>
    <mergeCell ref="P105:U105"/>
    <mergeCell ref="P106:U106"/>
    <mergeCell ref="P107:U107"/>
    <mergeCell ref="P97:U97"/>
    <mergeCell ref="AO97:AR97"/>
    <mergeCell ref="P98:U98"/>
    <mergeCell ref="P99:U99"/>
    <mergeCell ref="P100:U100"/>
    <mergeCell ref="P101:U101"/>
    <mergeCell ref="P114:U114"/>
    <mergeCell ref="P115:U115"/>
    <mergeCell ref="P116:U116"/>
    <mergeCell ref="P117:U117"/>
    <mergeCell ref="P118:U118"/>
    <mergeCell ref="P119:U119"/>
    <mergeCell ref="P108:U108"/>
    <mergeCell ref="P109:U109"/>
    <mergeCell ref="P110:U110"/>
    <mergeCell ref="P111:U111"/>
    <mergeCell ref="P112:U112"/>
    <mergeCell ref="P113:U113"/>
    <mergeCell ref="P126:U126"/>
    <mergeCell ref="P127:U127"/>
    <mergeCell ref="P128:U128"/>
    <mergeCell ref="P129:U129"/>
    <mergeCell ref="P130:U130"/>
    <mergeCell ref="P131:U131"/>
    <mergeCell ref="P120:U120"/>
    <mergeCell ref="P121:U121"/>
    <mergeCell ref="P122:U122"/>
    <mergeCell ref="P123:U123"/>
    <mergeCell ref="P124:U124"/>
    <mergeCell ref="P125:U125"/>
    <mergeCell ref="P138:U138"/>
    <mergeCell ref="P139:U139"/>
    <mergeCell ref="P140:U140"/>
    <mergeCell ref="P141:U141"/>
    <mergeCell ref="P142:U142"/>
    <mergeCell ref="P143:U143"/>
    <mergeCell ref="P132:U132"/>
    <mergeCell ref="P133:U133"/>
    <mergeCell ref="P134:U134"/>
    <mergeCell ref="P135:U135"/>
    <mergeCell ref="P136:U136"/>
    <mergeCell ref="P137:U137"/>
    <mergeCell ref="P150:U150"/>
    <mergeCell ref="P151:U151"/>
    <mergeCell ref="P152:U152"/>
    <mergeCell ref="P153:U153"/>
    <mergeCell ref="P154:U154"/>
    <mergeCell ref="P155:U155"/>
    <mergeCell ref="P144:U144"/>
    <mergeCell ref="P145:U145"/>
    <mergeCell ref="P146:U146"/>
    <mergeCell ref="P147:U147"/>
    <mergeCell ref="P148:U148"/>
    <mergeCell ref="P149:U149"/>
    <mergeCell ref="P162:U162"/>
    <mergeCell ref="P163:U163"/>
    <mergeCell ref="P164:U164"/>
    <mergeCell ref="P165:U165"/>
    <mergeCell ref="P166:U166"/>
    <mergeCell ref="P167:U167"/>
    <mergeCell ref="P156:U156"/>
    <mergeCell ref="P157:U157"/>
    <mergeCell ref="P158:U158"/>
    <mergeCell ref="P159:U159"/>
    <mergeCell ref="P160:U160"/>
    <mergeCell ref="P161:U161"/>
    <mergeCell ref="P175:U175"/>
    <mergeCell ref="P176:U176"/>
    <mergeCell ref="P177:U177"/>
    <mergeCell ref="P178:U178"/>
    <mergeCell ref="P179:U179"/>
    <mergeCell ref="P168:U168"/>
    <mergeCell ref="P169:U169"/>
    <mergeCell ref="P170:U170"/>
    <mergeCell ref="P171:U171"/>
    <mergeCell ref="P172:U172"/>
    <mergeCell ref="P173:U173"/>
    <mergeCell ref="P174:U174"/>
    <mergeCell ref="B220:U220"/>
    <mergeCell ref="P210:U210"/>
    <mergeCell ref="P211:U211"/>
    <mergeCell ref="P212:U212"/>
    <mergeCell ref="P213:U213"/>
    <mergeCell ref="P214:U214"/>
    <mergeCell ref="P215:U215"/>
    <mergeCell ref="P204:U204"/>
    <mergeCell ref="P205:U205"/>
    <mergeCell ref="P206:U206"/>
    <mergeCell ref="P207:U207"/>
    <mergeCell ref="P208:U208"/>
    <mergeCell ref="P209:U209"/>
    <mergeCell ref="P216:U216"/>
    <mergeCell ref="P217:U217"/>
    <mergeCell ref="P218:U218"/>
    <mergeCell ref="G219:J219"/>
    <mergeCell ref="P219:U219"/>
    <mergeCell ref="P188:U188"/>
    <mergeCell ref="P189:U189"/>
    <mergeCell ref="P190:U190"/>
    <mergeCell ref="P191:U191"/>
    <mergeCell ref="P180:U180"/>
    <mergeCell ref="P181:U181"/>
    <mergeCell ref="P182:U182"/>
    <mergeCell ref="P183:U183"/>
    <mergeCell ref="P184:U184"/>
    <mergeCell ref="P185:U185"/>
    <mergeCell ref="P198:U198"/>
    <mergeCell ref="P199:U199"/>
    <mergeCell ref="P200:U200"/>
    <mergeCell ref="P201:U201"/>
    <mergeCell ref="P202:U202"/>
    <mergeCell ref="P203:U203"/>
    <mergeCell ref="P41:U41"/>
    <mergeCell ref="P42:U42"/>
    <mergeCell ref="P43:U43"/>
    <mergeCell ref="P44:U44"/>
    <mergeCell ref="P45:U45"/>
    <mergeCell ref="P46:U46"/>
    <mergeCell ref="P47:U47"/>
    <mergeCell ref="P73:U73"/>
    <mergeCell ref="P58:U58"/>
    <mergeCell ref="P59:U59"/>
    <mergeCell ref="P192:U192"/>
    <mergeCell ref="P193:U193"/>
    <mergeCell ref="P194:U194"/>
    <mergeCell ref="P195:U195"/>
    <mergeCell ref="P196:U196"/>
    <mergeCell ref="P197:U197"/>
    <mergeCell ref="P186:U186"/>
    <mergeCell ref="P187:U187"/>
    <mergeCell ref="J61:J66"/>
    <mergeCell ref="P61:U61"/>
    <mergeCell ref="P62:U62"/>
    <mergeCell ref="P63:U63"/>
    <mergeCell ref="P64:U64"/>
    <mergeCell ref="P65:U65"/>
    <mergeCell ref="P66:U66"/>
    <mergeCell ref="J67:J72"/>
    <mergeCell ref="P67:U67"/>
    <mergeCell ref="P68:U68"/>
    <mergeCell ref="P69:U69"/>
    <mergeCell ref="P70:U70"/>
    <mergeCell ref="P71:U71"/>
    <mergeCell ref="P72:U72"/>
    <mergeCell ref="J52:J59"/>
    <mergeCell ref="J22:J27"/>
    <mergeCell ref="J28:J33"/>
    <mergeCell ref="J34:J39"/>
    <mergeCell ref="J40:J45"/>
    <mergeCell ref="J46:J51"/>
    <mergeCell ref="J16:J21"/>
    <mergeCell ref="P26:U26"/>
    <mergeCell ref="P27:U27"/>
    <mergeCell ref="P28:U28"/>
    <mergeCell ref="P29:U29"/>
    <mergeCell ref="P30:U30"/>
    <mergeCell ref="P31:U31"/>
    <mergeCell ref="P32:U32"/>
    <mergeCell ref="P33:U33"/>
    <mergeCell ref="P34:U34"/>
    <mergeCell ref="P35:U35"/>
    <mergeCell ref="P36:U36"/>
    <mergeCell ref="P37:U37"/>
    <mergeCell ref="P38:U38"/>
    <mergeCell ref="P39:U39"/>
    <mergeCell ref="P40:U40"/>
  </mergeCells>
  <conditionalFormatting sqref="I1 I3:I21 I129:I65592 I60 I86:I126">
    <cfRule type="containsText" dxfId="172" priority="24" stopIfTrue="1" operator="containsText" text="0">
      <formula>NOT(ISERROR(SEARCH("0",I1)))</formula>
    </cfRule>
  </conditionalFormatting>
  <conditionalFormatting sqref="I127:I128">
    <cfRule type="containsText" dxfId="171" priority="23" stopIfTrue="1" operator="containsText" text="0">
      <formula>NOT(ISERROR(SEARCH("0",I127)))</formula>
    </cfRule>
  </conditionalFormatting>
  <conditionalFormatting sqref="I22">
    <cfRule type="containsText" dxfId="170" priority="22" stopIfTrue="1" operator="containsText" text="0">
      <formula>NOT(ISERROR(SEARCH("0",I22)))</formula>
    </cfRule>
  </conditionalFormatting>
  <conditionalFormatting sqref="I23:I24">
    <cfRule type="containsText" dxfId="169" priority="21" stopIfTrue="1" operator="containsText" text="0">
      <formula>NOT(ISERROR(SEARCH("0",I23)))</formula>
    </cfRule>
  </conditionalFormatting>
  <conditionalFormatting sqref="I25">
    <cfRule type="containsText" dxfId="168" priority="20" stopIfTrue="1" operator="containsText" text="0">
      <formula>NOT(ISERROR(SEARCH("0",I25)))</formula>
    </cfRule>
  </conditionalFormatting>
  <conditionalFormatting sqref="I41:I52">
    <cfRule type="containsText" dxfId="167" priority="14" stopIfTrue="1" operator="containsText" text="0">
      <formula>NOT(ISERROR(SEARCH("0",I41)))</formula>
    </cfRule>
  </conditionalFormatting>
  <conditionalFormatting sqref="I26:I32">
    <cfRule type="containsText" dxfId="166" priority="19" stopIfTrue="1" operator="containsText" text="0">
      <formula>NOT(ISERROR(SEARCH("0",I26)))</formula>
    </cfRule>
  </conditionalFormatting>
  <conditionalFormatting sqref="I33">
    <cfRule type="containsText" dxfId="165" priority="18" stopIfTrue="1" operator="containsText" text="0">
      <formula>NOT(ISERROR(SEARCH("0",I33)))</formula>
    </cfRule>
  </conditionalFormatting>
  <conditionalFormatting sqref="I34:I38">
    <cfRule type="containsText" dxfId="164" priority="17" stopIfTrue="1" operator="containsText" text="0">
      <formula>NOT(ISERROR(SEARCH("0",I34)))</formula>
    </cfRule>
  </conditionalFormatting>
  <conditionalFormatting sqref="I39">
    <cfRule type="containsText" dxfId="163" priority="16" stopIfTrue="1" operator="containsText" text="0">
      <formula>NOT(ISERROR(SEARCH("0",I39)))</formula>
    </cfRule>
  </conditionalFormatting>
  <conditionalFormatting sqref="I40">
    <cfRule type="containsText" dxfId="162" priority="15" stopIfTrue="1" operator="containsText" text="0">
      <formula>NOT(ISERROR(SEARCH("0",I40)))</formula>
    </cfRule>
  </conditionalFormatting>
  <conditionalFormatting sqref="I53:I58">
    <cfRule type="containsText" dxfId="161" priority="13" stopIfTrue="1" operator="containsText" text="0">
      <formula>NOT(ISERROR(SEARCH("0",I53)))</formula>
    </cfRule>
  </conditionalFormatting>
  <conditionalFormatting sqref="I59">
    <cfRule type="containsText" dxfId="160" priority="12" stopIfTrue="1" operator="containsText" text="0">
      <formula>NOT(ISERROR(SEARCH("0",I59)))</formula>
    </cfRule>
  </conditionalFormatting>
  <conditionalFormatting sqref="I61 I65:I66">
    <cfRule type="containsText" dxfId="159" priority="11" stopIfTrue="1" operator="containsText" text="0">
      <formula>NOT(ISERROR(SEARCH("0",I61)))</formula>
    </cfRule>
  </conditionalFormatting>
  <conditionalFormatting sqref="I62:I64">
    <cfRule type="containsText" dxfId="158" priority="10" stopIfTrue="1" operator="containsText" text="0">
      <formula>NOT(ISERROR(SEARCH("0",I62)))</formula>
    </cfRule>
  </conditionalFormatting>
  <conditionalFormatting sqref="I67 I71">
    <cfRule type="containsText" dxfId="157" priority="9" stopIfTrue="1" operator="containsText" text="0">
      <formula>NOT(ISERROR(SEARCH("0",I67)))</formula>
    </cfRule>
  </conditionalFormatting>
  <conditionalFormatting sqref="I68:I70">
    <cfRule type="containsText" dxfId="156" priority="8" stopIfTrue="1" operator="containsText" text="0">
      <formula>NOT(ISERROR(SEARCH("0",I68)))</formula>
    </cfRule>
  </conditionalFormatting>
  <conditionalFormatting sqref="I72 I76:I77">
    <cfRule type="containsText" dxfId="155" priority="7" stopIfTrue="1" operator="containsText" text="0">
      <formula>NOT(ISERROR(SEARCH("0",I72)))</formula>
    </cfRule>
  </conditionalFormatting>
  <conditionalFormatting sqref="I73:I75">
    <cfRule type="containsText" dxfId="154" priority="6" stopIfTrue="1" operator="containsText" text="0">
      <formula>NOT(ISERROR(SEARCH("0",I73)))</formula>
    </cfRule>
  </conditionalFormatting>
  <conditionalFormatting sqref="I85">
    <cfRule type="containsText" dxfId="153" priority="2" stopIfTrue="1" operator="containsText" text="0">
      <formula>NOT(ISERROR(SEARCH("0",I85)))</formula>
    </cfRule>
  </conditionalFormatting>
  <conditionalFormatting sqref="I81:I82">
    <cfRule type="containsText" dxfId="152" priority="5" stopIfTrue="1" operator="containsText" text="0">
      <formula>NOT(ISERROR(SEARCH("0",I81)))</formula>
    </cfRule>
  </conditionalFormatting>
  <conditionalFormatting sqref="I78:I80">
    <cfRule type="containsText" dxfId="151" priority="4" stopIfTrue="1" operator="containsText" text="0">
      <formula>NOT(ISERROR(SEARCH("0",I78)))</formula>
    </cfRule>
  </conditionalFormatting>
  <conditionalFormatting sqref="I84">
    <cfRule type="containsText" dxfId="150" priority="3" stopIfTrue="1" operator="containsText" text="0">
      <formula>NOT(ISERROR(SEARCH("0",I84)))</formula>
    </cfRule>
  </conditionalFormatting>
  <conditionalFormatting sqref="I83">
    <cfRule type="containsText" dxfId="149" priority="1" stopIfTrue="1" operator="containsText" text="0">
      <formula>NOT(ISERROR(SEARCH("0",I83)))</formula>
    </cfRule>
  </conditionalFormatting>
  <printOptions horizontalCentered="1"/>
  <pageMargins left="7.874015748031496E-2" right="7.874015748031496E-2" top="0.19685039370078741" bottom="0.11811023622047245" header="0.78740157480314965" footer="0.6692913385826772"/>
  <pageSetup paperSize="9" scale="53" fitToHeight="0" orientation="portrait" horizontalDpi="4294967292" vertic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A223"/>
  <sheetViews>
    <sheetView zoomScaleNormal="100" zoomScaleSheetLayoutView="70" workbookViewId="0">
      <selection activeCell="V14" sqref="V14:V91"/>
    </sheetView>
  </sheetViews>
  <sheetFormatPr defaultColWidth="9.109375" defaultRowHeight="13.2" x14ac:dyDescent="0.25"/>
  <cols>
    <col min="1" max="1" width="5.5546875" style="12" customWidth="1"/>
    <col min="2" max="2" width="5.109375" style="12" customWidth="1"/>
    <col min="3" max="5" width="5.6640625" style="12" customWidth="1"/>
    <col min="6" max="6" width="4.44140625" style="12" customWidth="1"/>
    <col min="7" max="7" width="9.5546875" style="12" customWidth="1"/>
    <col min="8" max="8" width="9.44140625" style="12" customWidth="1"/>
    <col min="9" max="9" width="14" style="12" customWidth="1"/>
    <col min="10" max="10" width="12" style="12" customWidth="1"/>
    <col min="11" max="14" width="9.6640625" style="12" customWidth="1"/>
    <col min="15" max="15" width="11.33203125" style="12" customWidth="1"/>
    <col min="16" max="16" width="8.33203125" style="12" customWidth="1"/>
    <col min="17" max="17" width="6.88671875" style="12" customWidth="1"/>
    <col min="18" max="18" width="8.33203125" style="12" customWidth="1"/>
    <col min="19" max="19" width="6.6640625" style="12" customWidth="1"/>
    <col min="20" max="20" width="7.44140625" style="12" customWidth="1"/>
    <col min="21" max="21" width="8.5546875" style="12" customWidth="1"/>
    <col min="22" max="22" width="19.6640625" style="12" customWidth="1"/>
    <col min="23" max="23" width="6.44140625" style="11" hidden="1" customWidth="1"/>
    <col min="24" max="24" width="8.88671875" hidden="1" customWidth="1"/>
    <col min="25" max="26" width="8.88671875" style="11" hidden="1" customWidth="1"/>
    <col min="27" max="27" width="10.109375" style="11" hidden="1" customWidth="1"/>
    <col min="28" max="28" width="10.6640625" style="11" hidden="1" customWidth="1"/>
    <col min="29" max="29" width="8.88671875" style="11" hidden="1" customWidth="1"/>
    <col min="30" max="33" width="8.88671875" hidden="1" customWidth="1"/>
    <col min="34" max="34" width="19.5546875" hidden="1" customWidth="1"/>
    <col min="35" max="35" width="8.88671875" hidden="1" customWidth="1"/>
    <col min="36" max="36" width="13.109375" hidden="1" customWidth="1"/>
    <col min="37" max="37" width="11.109375" hidden="1" customWidth="1"/>
    <col min="38" max="40" width="8.88671875" hidden="1" customWidth="1"/>
    <col min="41" max="41" width="11.88671875" hidden="1" customWidth="1"/>
    <col min="42" max="42" width="9.109375" style="11" hidden="1" customWidth="1"/>
    <col min="43" max="43" width="6.6640625" style="11" hidden="1" customWidth="1"/>
    <col min="44" max="47" width="9.109375" style="11" hidden="1" customWidth="1"/>
    <col min="48" max="49" width="0" style="11" hidden="1" customWidth="1"/>
    <col min="50" max="16384" width="9.109375" style="11"/>
  </cols>
  <sheetData>
    <row r="1" spans="1:53" s="150" customFormat="1" ht="19.5" customHeight="1" thickBot="1" x14ac:dyDescent="0.3">
      <c r="A1" s="119"/>
      <c r="B1" s="166"/>
      <c r="C1" s="166"/>
      <c r="D1" s="166"/>
      <c r="E1" s="166"/>
      <c r="F1" s="166"/>
      <c r="G1" s="184"/>
      <c r="H1" s="184"/>
      <c r="I1" s="185"/>
      <c r="J1" s="168"/>
      <c r="K1" s="169"/>
      <c r="L1" s="170"/>
      <c r="M1" s="170"/>
      <c r="N1" s="170"/>
      <c r="O1" s="170"/>
      <c r="P1" s="171"/>
      <c r="Q1" s="172"/>
      <c r="R1" s="172"/>
      <c r="S1" s="172"/>
      <c r="T1" s="172"/>
      <c r="U1" s="172"/>
      <c r="V1" s="117"/>
      <c r="Y1" s="150" t="s">
        <v>0</v>
      </c>
      <c r="Z1" s="150" t="s">
        <v>1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53" s="150" customFormat="1" ht="34.799999999999997" customHeight="1" thickTop="1" thickBot="1" x14ac:dyDescent="0.3">
      <c r="B2" s="426" t="s">
        <v>2</v>
      </c>
      <c r="C2" s="427"/>
      <c r="D2" s="427"/>
      <c r="E2" s="427"/>
      <c r="F2" s="427"/>
      <c r="G2" s="467" t="s">
        <v>129</v>
      </c>
      <c r="H2" s="468"/>
      <c r="I2" s="468"/>
      <c r="J2" s="469"/>
      <c r="K2" s="431" t="s">
        <v>4</v>
      </c>
      <c r="L2" s="432"/>
      <c r="M2" s="432"/>
      <c r="N2" s="432"/>
      <c r="O2" s="433"/>
      <c r="P2" s="434">
        <f>O222</f>
        <v>44243</v>
      </c>
      <c r="Q2" s="435"/>
      <c r="R2" s="435"/>
      <c r="S2" s="385" t="s">
        <v>5</v>
      </c>
      <c r="T2" s="386"/>
      <c r="U2" s="387"/>
      <c r="V2" s="258" t="s">
        <v>6</v>
      </c>
      <c r="W2" s="372"/>
      <c r="Y2" s="150" t="s">
        <v>7</v>
      </c>
      <c r="Z2" s="150" t="s">
        <v>8</v>
      </c>
      <c r="AB2" s="117"/>
      <c r="AC2" s="117"/>
      <c r="AD2" s="117"/>
      <c r="AE2" s="121"/>
      <c r="AF2" s="121"/>
      <c r="AG2" s="121"/>
      <c r="AH2" s="121"/>
      <c r="AI2" s="121"/>
      <c r="AJ2" s="121"/>
      <c r="AK2" s="117"/>
      <c r="AL2" s="117"/>
      <c r="AM2" s="117"/>
    </row>
    <row r="3" spans="1:53" s="150" customFormat="1" ht="24.9" customHeight="1" thickTop="1" x14ac:dyDescent="0.25">
      <c r="B3" s="437" t="s">
        <v>9</v>
      </c>
      <c r="C3" s="438"/>
      <c r="D3" s="438"/>
      <c r="E3" s="438"/>
      <c r="F3" s="439"/>
      <c r="G3" s="470" t="s">
        <v>102</v>
      </c>
      <c r="H3" s="471"/>
      <c r="I3" s="471"/>
      <c r="J3" s="472"/>
      <c r="K3" s="454" t="s">
        <v>10</v>
      </c>
      <c r="L3" s="455"/>
      <c r="M3" s="455"/>
      <c r="N3" s="455"/>
      <c r="O3" s="456"/>
      <c r="P3" s="457" t="s">
        <v>11</v>
      </c>
      <c r="Q3" s="458"/>
      <c r="R3" s="415" t="s">
        <v>12</v>
      </c>
      <c r="S3" s="416"/>
      <c r="T3" s="415" t="s">
        <v>13</v>
      </c>
      <c r="U3" s="417"/>
      <c r="V3" s="436"/>
      <c r="W3" s="372"/>
      <c r="X3" s="117"/>
      <c r="Y3" s="150" t="s">
        <v>14</v>
      </c>
      <c r="Z3" s="150" t="s">
        <v>15</v>
      </c>
      <c r="AD3" s="117"/>
      <c r="AE3" s="121"/>
      <c r="AF3" s="418"/>
      <c r="AG3" s="419"/>
      <c r="AH3" s="419"/>
      <c r="AI3" s="419"/>
      <c r="AJ3" s="121"/>
      <c r="AK3" s="117"/>
      <c r="AL3" s="117"/>
      <c r="AM3" s="117"/>
      <c r="AN3" s="117"/>
      <c r="AO3" s="117"/>
    </row>
    <row r="4" spans="1:53" s="150" customFormat="1" ht="24.9" customHeight="1" x14ac:dyDescent="0.25">
      <c r="B4" s="440"/>
      <c r="C4" s="441"/>
      <c r="D4" s="441"/>
      <c r="E4" s="441"/>
      <c r="F4" s="442"/>
      <c r="G4" s="446"/>
      <c r="H4" s="447"/>
      <c r="I4" s="447"/>
      <c r="J4" s="448"/>
      <c r="K4" s="420" t="s">
        <v>16</v>
      </c>
      <c r="L4" s="421"/>
      <c r="M4" s="421"/>
      <c r="N4" s="421"/>
      <c r="O4" s="422"/>
      <c r="P4" s="423">
        <f>Z9</f>
        <v>7943</v>
      </c>
      <c r="Q4" s="424"/>
      <c r="R4" s="423">
        <f>AA9</f>
        <v>36300</v>
      </c>
      <c r="S4" s="424"/>
      <c r="T4" s="423">
        <f>AB9</f>
        <v>0</v>
      </c>
      <c r="U4" s="425"/>
      <c r="V4" s="436"/>
      <c r="W4" s="372"/>
      <c r="X4" s="117"/>
      <c r="Y4" s="150" t="s">
        <v>17</v>
      </c>
      <c r="AD4" s="117"/>
      <c r="AE4" s="121"/>
      <c r="AF4" s="121"/>
      <c r="AG4" s="121"/>
      <c r="AH4" s="121"/>
      <c r="AI4" s="121"/>
      <c r="AJ4" s="121"/>
      <c r="AK4" s="117"/>
      <c r="AL4" s="117"/>
      <c r="AM4" s="117"/>
      <c r="AN4" s="117"/>
      <c r="AO4" s="117"/>
    </row>
    <row r="5" spans="1:53" s="150" customFormat="1" ht="24.9" customHeight="1" x14ac:dyDescent="0.25">
      <c r="B5" s="440"/>
      <c r="C5" s="441"/>
      <c r="D5" s="441"/>
      <c r="E5" s="441"/>
      <c r="F5" s="442"/>
      <c r="G5" s="449"/>
      <c r="H5" s="450"/>
      <c r="I5" s="450"/>
      <c r="J5" s="448"/>
      <c r="K5" s="420" t="s">
        <v>18</v>
      </c>
      <c r="L5" s="421"/>
      <c r="M5" s="421"/>
      <c r="N5" s="421"/>
      <c r="O5" s="422"/>
      <c r="P5" s="459">
        <v>1</v>
      </c>
      <c r="Q5" s="460"/>
      <c r="R5" s="400" t="s">
        <v>19</v>
      </c>
      <c r="S5" s="401"/>
      <c r="T5" s="461">
        <v>1</v>
      </c>
      <c r="U5" s="462"/>
      <c r="V5" s="436"/>
      <c r="W5" s="372"/>
      <c r="X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400" t="s">
        <v>19</v>
      </c>
      <c r="AO5" s="401"/>
    </row>
    <row r="6" spans="1:53" s="150" customFormat="1" ht="24.9" customHeight="1" thickBot="1" x14ac:dyDescent="0.35">
      <c r="B6" s="443"/>
      <c r="C6" s="444"/>
      <c r="D6" s="444"/>
      <c r="E6" s="444"/>
      <c r="F6" s="445"/>
      <c r="G6" s="451"/>
      <c r="H6" s="452"/>
      <c r="I6" s="452"/>
      <c r="J6" s="453"/>
      <c r="K6" s="402" t="s">
        <v>20</v>
      </c>
      <c r="L6" s="403"/>
      <c r="M6" s="403"/>
      <c r="N6" s="403"/>
      <c r="O6" s="404"/>
      <c r="P6" s="405">
        <f>IF(P5="İÇ.TES. YÖN.",IF(P4=0,0,IF(P4&lt;40001,(P4*40%),((P4-40000)*0.2+(40000*40%)))),P4*P5)</f>
        <v>7943</v>
      </c>
      <c r="Q6" s="406"/>
      <c r="R6" s="405">
        <f>IF(R5="İÇ.TES. YÖN.",IF(R4=0,0,IF(R4&lt;8001,(R4),((R4-8000)*0.5+8000))),R4*R5)</f>
        <v>22150</v>
      </c>
      <c r="S6" s="406"/>
      <c r="T6" s="405">
        <f>T4*T5</f>
        <v>0</v>
      </c>
      <c r="U6" s="407"/>
      <c r="V6" s="436"/>
      <c r="W6" s="372"/>
      <c r="X6" s="117"/>
      <c r="Y6" s="16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</row>
    <row r="7" spans="1:53" s="150" customFormat="1" ht="35.1" customHeight="1" thickTop="1" thickBot="1" x14ac:dyDescent="0.35">
      <c r="B7" s="426" t="s">
        <v>21</v>
      </c>
      <c r="C7" s="427"/>
      <c r="D7" s="427"/>
      <c r="E7" s="427"/>
      <c r="F7" s="463"/>
      <c r="G7" s="377" t="str">
        <f>AJ13</f>
        <v>TMŞ-3x63A</v>
      </c>
      <c r="H7" s="378"/>
      <c r="I7" s="378"/>
      <c r="J7" s="379"/>
      <c r="K7" s="380" t="s">
        <v>22</v>
      </c>
      <c r="L7" s="381"/>
      <c r="M7" s="381"/>
      <c r="N7" s="381"/>
      <c r="O7" s="382"/>
      <c r="P7" s="383">
        <f>(P6+R6+T6)</f>
        <v>30093</v>
      </c>
      <c r="Q7" s="384"/>
      <c r="R7" s="384"/>
      <c r="S7" s="385" t="s">
        <v>5</v>
      </c>
      <c r="T7" s="386"/>
      <c r="U7" s="387"/>
      <c r="V7" s="436"/>
      <c r="W7" s="372"/>
      <c r="X7" s="117"/>
      <c r="Y7" s="16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BA7" s="186"/>
    </row>
    <row r="8" spans="1:53" s="150" customFormat="1" ht="24.9" customHeight="1" thickTop="1" thickBot="1" x14ac:dyDescent="0.35">
      <c r="B8" s="388" t="s">
        <v>23</v>
      </c>
      <c r="C8" s="389"/>
      <c r="D8" s="392" t="s">
        <v>24</v>
      </c>
      <c r="E8" s="393"/>
      <c r="F8" s="394"/>
      <c r="G8" s="392" t="s">
        <v>25</v>
      </c>
      <c r="H8" s="395"/>
      <c r="I8" s="396"/>
      <c r="J8" s="397" t="s">
        <v>26</v>
      </c>
      <c r="K8" s="392" t="s">
        <v>27</v>
      </c>
      <c r="L8" s="393"/>
      <c r="M8" s="393"/>
      <c r="N8" s="393"/>
      <c r="O8" s="399"/>
      <c r="P8" s="408" t="s">
        <v>28</v>
      </c>
      <c r="Q8" s="408"/>
      <c r="R8" s="408"/>
      <c r="S8" s="408"/>
      <c r="T8" s="408"/>
      <c r="U8" s="409"/>
      <c r="V8" s="436"/>
      <c r="W8" s="372"/>
      <c r="X8" s="117"/>
      <c r="Y8" s="165"/>
      <c r="Z8" s="159" t="s">
        <v>29</v>
      </c>
      <c r="AA8" s="159" t="s">
        <v>30</v>
      </c>
      <c r="AB8" s="159" t="s">
        <v>31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</row>
    <row r="9" spans="1:53" s="150" customFormat="1" ht="24.9" customHeight="1" thickTop="1" thickBot="1" x14ac:dyDescent="0.3">
      <c r="B9" s="390"/>
      <c r="C9" s="391"/>
      <c r="D9" s="151" t="s">
        <v>32</v>
      </c>
      <c r="E9" s="152" t="s">
        <v>33</v>
      </c>
      <c r="F9" s="153" t="s">
        <v>34</v>
      </c>
      <c r="G9" s="154" t="s">
        <v>35</v>
      </c>
      <c r="H9" s="155" t="s">
        <v>36</v>
      </c>
      <c r="I9" s="156" t="s">
        <v>37</v>
      </c>
      <c r="J9" s="398"/>
      <c r="K9" s="157" t="s">
        <v>38</v>
      </c>
      <c r="L9" s="152" t="s">
        <v>39</v>
      </c>
      <c r="M9" s="152" t="s">
        <v>40</v>
      </c>
      <c r="N9" s="152" t="s">
        <v>41</v>
      </c>
      <c r="O9" s="158" t="s">
        <v>42</v>
      </c>
      <c r="P9" s="410"/>
      <c r="Q9" s="410"/>
      <c r="R9" s="410"/>
      <c r="S9" s="410"/>
      <c r="T9" s="410"/>
      <c r="U9" s="411"/>
      <c r="V9" s="436"/>
      <c r="W9" s="372"/>
      <c r="X9" s="117"/>
      <c r="Y9" s="159"/>
      <c r="Z9" s="160">
        <f>(SUM(Z10:Z221))</f>
        <v>7943</v>
      </c>
      <c r="AA9" s="160">
        <f>(SUM(AA10:AA221))</f>
        <v>36300</v>
      </c>
      <c r="AB9" s="160">
        <f>(SUM(AB10:AB221))</f>
        <v>0</v>
      </c>
      <c r="AC9" s="159"/>
      <c r="AD9" s="117"/>
      <c r="AE9" s="161"/>
      <c r="AF9" s="162"/>
      <c r="AG9" s="162"/>
      <c r="AH9" s="163"/>
      <c r="AI9" s="163"/>
      <c r="AJ9" s="163"/>
      <c r="AK9" s="162"/>
      <c r="AL9" s="162"/>
      <c r="AM9" s="164"/>
      <c r="AN9" s="117"/>
      <c r="AO9" s="117"/>
    </row>
    <row r="10" spans="1:53" s="150" customFormat="1" ht="22.8" customHeight="1" thickTop="1" x14ac:dyDescent="0.3">
      <c r="B10" s="225" t="s">
        <v>88</v>
      </c>
      <c r="C10" s="226">
        <v>1</v>
      </c>
      <c r="D10" s="110">
        <v>7</v>
      </c>
      <c r="E10" s="227"/>
      <c r="F10" s="228"/>
      <c r="G10" s="110" t="s">
        <v>44</v>
      </c>
      <c r="H10" s="111" t="str">
        <f>+AC10</f>
        <v>1x10</v>
      </c>
      <c r="I10" s="112" t="str">
        <f>+AD10</f>
        <v>B</v>
      </c>
      <c r="J10" s="356" t="s">
        <v>92</v>
      </c>
      <c r="K10" s="229">
        <v>147</v>
      </c>
      <c r="L10" s="230" t="s">
        <v>45</v>
      </c>
      <c r="M10" s="230" t="s">
        <v>45</v>
      </c>
      <c r="N10" s="230" t="s">
        <v>45</v>
      </c>
      <c r="O10" s="231">
        <f t="shared" ref="O10:O157" si="0">SUM(K10:N10)</f>
        <v>147</v>
      </c>
      <c r="P10" s="359" t="s">
        <v>98</v>
      </c>
      <c r="Q10" s="360"/>
      <c r="R10" s="360"/>
      <c r="S10" s="360"/>
      <c r="T10" s="360"/>
      <c r="U10" s="361"/>
      <c r="V10" s="436"/>
      <c r="W10" s="372"/>
      <c r="X10" s="117"/>
      <c r="Y10" s="159"/>
      <c r="Z10" s="106">
        <f t="shared" ref="Z10:Z157" si="1">IF(D10&gt;0,O10,0)</f>
        <v>147</v>
      </c>
      <c r="AA10" s="106">
        <f t="shared" ref="AA10:AA157" si="2">IF(E10&gt;0,O10,0)</f>
        <v>0</v>
      </c>
      <c r="AB10" s="106">
        <f t="shared" ref="AB10:AB157" si="3">IF(F10&gt;0,O10,0)</f>
        <v>0</v>
      </c>
      <c r="AC10" s="111" t="str">
        <f>IF(AND(D10=0,E10=0,F10=0),"",IF(AND(D10&lt;=9,E10=0,F10=0),$Y$1,IF(AND(D10&gt;9,E10=0,F10=0),$Y$2,IF(AND(D10=0,E10&gt;0,F10=0),$Y$3,IF(AND(D10=0,E10=0,F10&gt;0),$Y$4,"")))))</f>
        <v>1x10</v>
      </c>
      <c r="AD10" s="117" t="str">
        <f>IF(AND(D10&gt;0,E10=0,F10=0),$Z$1,IF(AND(D10=0,E10&gt;0,F10=0),$Z$2,IF(AND(D10=0,E10=0,F10&gt;0),$Z$3,"")))</f>
        <v>B</v>
      </c>
      <c r="AE10" s="232" t="s">
        <v>46</v>
      </c>
      <c r="AF10" s="233"/>
      <c r="AG10" s="234"/>
      <c r="AH10" s="119"/>
      <c r="AI10" s="119"/>
      <c r="AJ10" s="119"/>
      <c r="AK10" s="195"/>
      <c r="AL10" s="119"/>
      <c r="AM10" s="122"/>
      <c r="AN10" s="117"/>
      <c r="AO10" s="235"/>
      <c r="AP10" s="117"/>
      <c r="AQ10" s="117"/>
      <c r="AR10" s="117"/>
      <c r="AS10" s="117"/>
      <c r="AT10" s="117"/>
    </row>
    <row r="11" spans="1:53" s="106" customFormat="1" ht="20.100000000000001" customHeight="1" x14ac:dyDescent="0.35">
      <c r="B11" s="104" t="s">
        <v>88</v>
      </c>
      <c r="C11" s="105">
        <f>C10+1</f>
        <v>2</v>
      </c>
      <c r="D11" s="107">
        <v>6</v>
      </c>
      <c r="E11" s="108"/>
      <c r="F11" s="109"/>
      <c r="G11" s="110" t="s">
        <v>44</v>
      </c>
      <c r="H11" s="111" t="str">
        <f t="shared" ref="H11:I135" si="4">+AC11</f>
        <v>1x10</v>
      </c>
      <c r="I11" s="112" t="str">
        <f t="shared" si="4"/>
        <v>B</v>
      </c>
      <c r="J11" s="357"/>
      <c r="K11" s="123" t="s">
        <v>45</v>
      </c>
      <c r="L11" s="114">
        <v>148</v>
      </c>
      <c r="M11" s="114" t="s">
        <v>45</v>
      </c>
      <c r="N11" s="114" t="s">
        <v>45</v>
      </c>
      <c r="O11" s="115">
        <f t="shared" si="0"/>
        <v>148</v>
      </c>
      <c r="P11" s="359" t="s">
        <v>98</v>
      </c>
      <c r="Q11" s="360"/>
      <c r="R11" s="360"/>
      <c r="S11" s="360"/>
      <c r="T11" s="360"/>
      <c r="U11" s="361"/>
      <c r="V11" s="436"/>
      <c r="W11" s="372"/>
      <c r="X11" s="116"/>
      <c r="Z11" s="106">
        <f>IF(D11&gt;0,O11,0)</f>
        <v>148</v>
      </c>
      <c r="AA11" s="106">
        <f t="shared" si="2"/>
        <v>0</v>
      </c>
      <c r="AB11" s="106">
        <f t="shared" si="3"/>
        <v>0</v>
      </c>
      <c r="AC11" s="111" t="str">
        <f>IF(AND(D11=0,E11=0,F11=0),"",IF(AND(D11&lt;=9,E11=0,F11=0),$Y$1,IF(AND(D11&gt;9,E11=0,F11=0),$Y$2,IF(AND(D11=0,E11&gt;0,F11=0),$Y$3,IF(AND(D11=0,E11=0,F11&gt;0),$Y$4,"")))))</f>
        <v>1x10</v>
      </c>
      <c r="AD11" s="117" t="str">
        <f>IF(AND(D11&gt;0,E11=0,F11=0),$Z$1,IF(AND(D11=0,E11&gt;0,F11=0),$Z$2,IF(AND(D11=0,E11=0,F11&gt;0),$Z$3,"")))</f>
        <v>B</v>
      </c>
      <c r="AE11" s="236">
        <f>SUM(P7/526.5)</f>
        <v>57.156695156695157</v>
      </c>
      <c r="AF11" s="237"/>
      <c r="AG11" s="238"/>
      <c r="AH11" s="119"/>
      <c r="AI11" s="119"/>
      <c r="AJ11" s="119"/>
      <c r="AK11" s="195"/>
      <c r="AL11" s="119"/>
      <c r="AM11" s="122"/>
      <c r="AN11" s="116"/>
      <c r="AO11" s="116"/>
      <c r="AP11" s="116"/>
      <c r="AQ11" s="116"/>
      <c r="AR11" s="116"/>
      <c r="AS11" s="116"/>
      <c r="AT11" s="116"/>
    </row>
    <row r="12" spans="1:53" s="106" customFormat="1" ht="20.100000000000001" customHeight="1" x14ac:dyDescent="0.35">
      <c r="B12" s="104" t="s">
        <v>88</v>
      </c>
      <c r="C12" s="105">
        <f t="shared" ref="C12:C104" si="5">C11+1</f>
        <v>3</v>
      </c>
      <c r="D12" s="107">
        <v>7</v>
      </c>
      <c r="E12" s="108"/>
      <c r="F12" s="109"/>
      <c r="G12" s="110" t="s">
        <v>44</v>
      </c>
      <c r="H12" s="111" t="str">
        <f t="shared" si="4"/>
        <v>1x10</v>
      </c>
      <c r="I12" s="239" t="str">
        <f t="shared" si="4"/>
        <v>B</v>
      </c>
      <c r="J12" s="357"/>
      <c r="K12" s="123" t="s">
        <v>45</v>
      </c>
      <c r="L12" s="114" t="s">
        <v>45</v>
      </c>
      <c r="M12" s="114">
        <v>252</v>
      </c>
      <c r="N12" s="114" t="s">
        <v>45</v>
      </c>
      <c r="O12" s="115">
        <f t="shared" si="0"/>
        <v>252</v>
      </c>
      <c r="P12" s="359" t="s">
        <v>96</v>
      </c>
      <c r="Q12" s="360"/>
      <c r="R12" s="360"/>
      <c r="S12" s="360"/>
      <c r="T12" s="360"/>
      <c r="U12" s="361"/>
      <c r="V12" s="436"/>
      <c r="W12" s="372"/>
      <c r="X12" s="116"/>
      <c r="Z12" s="106">
        <f t="shared" si="1"/>
        <v>252</v>
      </c>
      <c r="AA12" s="106">
        <f t="shared" si="2"/>
        <v>0</v>
      </c>
      <c r="AB12" s="106">
        <f t="shared" si="3"/>
        <v>0</v>
      </c>
      <c r="AC12" s="111" t="str">
        <f t="shared" ref="AC12:AC135" si="6">IF(AND(D12=0,E12=0,F12=0),"",IF(AND(D12&lt;=9,E12=0,F12=0),$Y$1,IF(AND(D12&gt;9,E12=0,F12=0),$Y$2,IF(AND(D12=0,E12&gt;0,F12=0),$Y$3,IF(AND(D12=0,E12=0,F12&gt;0),$Y$4,"")))))</f>
        <v>1x10</v>
      </c>
      <c r="AD12" s="117" t="str">
        <f t="shared" ref="AD12:AD135" si="7">IF(AND(D12&gt;0,E12=0,F12=0),$Z$1,IF(AND(D12=0,E12&gt;0,F12=0),$Z$2,IF(AND(D12=0,E12=0,F12&gt;0),$Z$3,"")))</f>
        <v>B</v>
      </c>
      <c r="AE12" s="236"/>
      <c r="AF12" s="237"/>
      <c r="AG12" s="119"/>
      <c r="AH12" s="119"/>
      <c r="AI12" s="119">
        <v>0</v>
      </c>
      <c r="AJ12" s="120" t="str">
        <f>IF($AE$11&lt;AI12,AH12,AJ13)</f>
        <v>TMŞ-3x63A</v>
      </c>
      <c r="AK12" s="195"/>
      <c r="AL12" s="119"/>
      <c r="AM12" s="122"/>
      <c r="AN12" s="116"/>
      <c r="AO12" s="116"/>
      <c r="AP12" s="116"/>
      <c r="AQ12" s="116"/>
      <c r="AR12" s="116"/>
      <c r="AS12" s="116"/>
      <c r="AT12" s="116"/>
    </row>
    <row r="13" spans="1:53" s="106" customFormat="1" ht="20.100000000000001" customHeight="1" x14ac:dyDescent="0.35">
      <c r="B13" s="104" t="s">
        <v>88</v>
      </c>
      <c r="C13" s="105">
        <f t="shared" si="5"/>
        <v>4</v>
      </c>
      <c r="D13" s="107">
        <v>6</v>
      </c>
      <c r="E13" s="108"/>
      <c r="F13" s="109"/>
      <c r="G13" s="110" t="s">
        <v>44</v>
      </c>
      <c r="H13" s="111" t="str">
        <f t="shared" si="4"/>
        <v>1x10</v>
      </c>
      <c r="I13" s="240" t="str">
        <f t="shared" si="4"/>
        <v>B</v>
      </c>
      <c r="J13" s="357"/>
      <c r="K13" s="241">
        <v>216</v>
      </c>
      <c r="L13" s="114" t="s">
        <v>45</v>
      </c>
      <c r="M13" s="114" t="s">
        <v>45</v>
      </c>
      <c r="N13" s="114" t="s">
        <v>45</v>
      </c>
      <c r="O13" s="115">
        <f t="shared" si="0"/>
        <v>216</v>
      </c>
      <c r="P13" s="359" t="s">
        <v>96</v>
      </c>
      <c r="Q13" s="360"/>
      <c r="R13" s="360"/>
      <c r="S13" s="360"/>
      <c r="T13" s="360"/>
      <c r="U13" s="361"/>
      <c r="V13" s="436"/>
      <c r="W13" s="372"/>
      <c r="X13" s="116"/>
      <c r="Z13" s="106">
        <f>IF(D13&gt;0,O13,0)</f>
        <v>216</v>
      </c>
      <c r="AA13" s="106">
        <f t="shared" si="2"/>
        <v>0</v>
      </c>
      <c r="AB13" s="106">
        <f t="shared" si="3"/>
        <v>0</v>
      </c>
      <c r="AC13" s="111" t="str">
        <f>IF(AND(D13=0,E13=0,F13=0),"",IF(AND(D13&lt;=9,E13=0,F13=0),$Y$1,IF(AND(D13&gt;9,E13=0,F13=0),$Y$2,IF(AND(D13=0,E13&gt;0,F13=0),$Y$3,IF(AND(D13=0,E13=0,F13&gt;0),$Y$4,"")))))</f>
        <v>1x10</v>
      </c>
      <c r="AD13" s="117" t="str">
        <f>IF(AND(D13&gt;0,E13=0,F13=0),$Z$1,IF(AND(D13=0,E13&gt;0,F13=0),$Z$2,IF(AND(D13=0,E13=0,F13&gt;0),$Z$3,"")))</f>
        <v>B</v>
      </c>
      <c r="AE13" s="118"/>
      <c r="AF13" s="119"/>
      <c r="AG13" s="119"/>
      <c r="AH13" s="119" t="s">
        <v>47</v>
      </c>
      <c r="AI13" s="119">
        <v>18</v>
      </c>
      <c r="AJ13" s="120" t="str">
        <f t="shared" ref="AJ13:AJ19" si="8">IF(AND(AI12&lt;$AE$11,$AE$11&lt;AI13),AH13,AJ14)</f>
        <v>TMŞ-3x63A</v>
      </c>
      <c r="AK13" s="195">
        <v>22</v>
      </c>
      <c r="AL13" s="119">
        <f t="shared" ref="AL13:AL90" si="9">IF(AH13=AJ13,AK13,AL14)</f>
        <v>65</v>
      </c>
      <c r="AM13" s="122"/>
      <c r="AN13" s="116"/>
      <c r="AO13" s="116"/>
      <c r="AP13" s="116"/>
      <c r="AQ13" s="116"/>
      <c r="AR13" s="116"/>
      <c r="AS13" s="116"/>
      <c r="AT13" s="116"/>
    </row>
    <row r="14" spans="1:53" s="106" customFormat="1" ht="20.100000000000001" customHeight="1" x14ac:dyDescent="0.35">
      <c r="B14" s="104" t="s">
        <v>88</v>
      </c>
      <c r="C14" s="105">
        <f t="shared" si="5"/>
        <v>5</v>
      </c>
      <c r="D14" s="107">
        <v>4</v>
      </c>
      <c r="E14" s="108"/>
      <c r="F14" s="109"/>
      <c r="G14" s="110" t="s">
        <v>44</v>
      </c>
      <c r="H14" s="111" t="str">
        <f t="shared" si="4"/>
        <v>1x10</v>
      </c>
      <c r="I14" s="112" t="str">
        <f t="shared" si="4"/>
        <v>B</v>
      </c>
      <c r="J14" s="357"/>
      <c r="K14" s="123" t="s">
        <v>45</v>
      </c>
      <c r="L14" s="114">
        <v>144</v>
      </c>
      <c r="M14" s="114" t="s">
        <v>45</v>
      </c>
      <c r="N14" s="114" t="s">
        <v>45</v>
      </c>
      <c r="O14" s="115">
        <f t="shared" si="0"/>
        <v>144</v>
      </c>
      <c r="P14" s="359" t="s">
        <v>96</v>
      </c>
      <c r="Q14" s="360"/>
      <c r="R14" s="360"/>
      <c r="S14" s="360"/>
      <c r="T14" s="360"/>
      <c r="U14" s="361"/>
      <c r="V14" s="258" t="s">
        <v>48</v>
      </c>
      <c r="W14" s="67"/>
      <c r="X14" s="116"/>
      <c r="Y14" s="242"/>
      <c r="Z14" s="106">
        <f t="shared" si="1"/>
        <v>144</v>
      </c>
      <c r="AA14" s="106">
        <f t="shared" si="2"/>
        <v>0</v>
      </c>
      <c r="AB14" s="106">
        <f t="shared" si="3"/>
        <v>0</v>
      </c>
      <c r="AC14" s="111" t="str">
        <f t="shared" si="6"/>
        <v>1x10</v>
      </c>
      <c r="AD14" s="117" t="str">
        <f t="shared" si="7"/>
        <v>B</v>
      </c>
      <c r="AE14" s="118"/>
      <c r="AF14" s="119"/>
      <c r="AG14" s="119"/>
      <c r="AH14" s="119" t="s">
        <v>47</v>
      </c>
      <c r="AI14" s="119">
        <v>23</v>
      </c>
      <c r="AJ14" s="120" t="str">
        <f t="shared" si="8"/>
        <v>TMŞ-3x63A</v>
      </c>
      <c r="AK14" s="195">
        <v>27</v>
      </c>
      <c r="AL14" s="119">
        <f t="shared" si="9"/>
        <v>65</v>
      </c>
      <c r="AM14" s="122"/>
      <c r="AN14" s="116"/>
      <c r="AO14" s="116"/>
      <c r="AP14" s="116"/>
      <c r="AQ14" s="116"/>
      <c r="AR14" s="116"/>
      <c r="AS14" s="116"/>
      <c r="AT14" s="116"/>
    </row>
    <row r="15" spans="1:53" s="106" customFormat="1" ht="20.100000000000001" customHeight="1" thickBot="1" x14ac:dyDescent="0.4">
      <c r="B15" s="104" t="s">
        <v>88</v>
      </c>
      <c r="C15" s="105">
        <v>6</v>
      </c>
      <c r="D15" s="107">
        <v>8</v>
      </c>
      <c r="E15" s="108"/>
      <c r="F15" s="109"/>
      <c r="G15" s="110" t="s">
        <v>44</v>
      </c>
      <c r="H15" s="111" t="str">
        <f t="shared" si="4"/>
        <v>1x10</v>
      </c>
      <c r="I15" s="112" t="str">
        <f t="shared" si="4"/>
        <v>B</v>
      </c>
      <c r="J15" s="358"/>
      <c r="K15" s="113" t="s">
        <v>45</v>
      </c>
      <c r="L15" s="114" t="s">
        <v>45</v>
      </c>
      <c r="M15" s="114">
        <v>252</v>
      </c>
      <c r="N15" s="114" t="s">
        <v>45</v>
      </c>
      <c r="O15" s="115">
        <f t="shared" si="0"/>
        <v>252</v>
      </c>
      <c r="P15" s="359" t="s">
        <v>99</v>
      </c>
      <c r="Q15" s="360"/>
      <c r="R15" s="360"/>
      <c r="S15" s="360"/>
      <c r="T15" s="360"/>
      <c r="U15" s="361"/>
      <c r="V15" s="258"/>
      <c r="W15" s="67"/>
      <c r="X15" s="116"/>
      <c r="Z15" s="106">
        <f t="shared" si="1"/>
        <v>252</v>
      </c>
      <c r="AA15" s="106">
        <f t="shared" si="2"/>
        <v>0</v>
      </c>
      <c r="AB15" s="106">
        <f t="shared" si="3"/>
        <v>0</v>
      </c>
      <c r="AC15" s="111" t="str">
        <f t="shared" si="6"/>
        <v>1x10</v>
      </c>
      <c r="AD15" s="117" t="str">
        <f t="shared" si="7"/>
        <v>B</v>
      </c>
      <c r="AE15" s="118"/>
      <c r="AF15" s="119"/>
      <c r="AG15" s="119"/>
      <c r="AH15" s="119" t="s">
        <v>49</v>
      </c>
      <c r="AI15" s="119">
        <v>30</v>
      </c>
      <c r="AJ15" s="120" t="str">
        <f t="shared" si="8"/>
        <v>TMŞ-3x63A</v>
      </c>
      <c r="AK15" s="195">
        <v>34</v>
      </c>
      <c r="AL15" s="119">
        <f t="shared" si="9"/>
        <v>65</v>
      </c>
      <c r="AM15" s="122"/>
      <c r="AN15" s="116"/>
      <c r="AO15" s="116"/>
      <c r="AP15" s="116"/>
      <c r="AQ15" s="116"/>
      <c r="AR15" s="116"/>
      <c r="AS15" s="116"/>
      <c r="AT15" s="116"/>
    </row>
    <row r="16" spans="1:53" s="106" customFormat="1" ht="20.100000000000001" customHeight="1" thickTop="1" x14ac:dyDescent="0.35">
      <c r="B16" s="104" t="s">
        <v>88</v>
      </c>
      <c r="C16" s="105">
        <f t="shared" si="5"/>
        <v>7</v>
      </c>
      <c r="D16" s="107">
        <v>9</v>
      </c>
      <c r="E16" s="108"/>
      <c r="F16" s="109"/>
      <c r="G16" s="110" t="s">
        <v>44</v>
      </c>
      <c r="H16" s="111" t="str">
        <f t="shared" si="4"/>
        <v>1x10</v>
      </c>
      <c r="I16" s="112" t="str">
        <f t="shared" si="4"/>
        <v>B</v>
      </c>
      <c r="J16" s="356" t="s">
        <v>92</v>
      </c>
      <c r="K16" s="113">
        <v>324</v>
      </c>
      <c r="L16" s="114" t="s">
        <v>45</v>
      </c>
      <c r="M16" s="114" t="s">
        <v>45</v>
      </c>
      <c r="N16" s="114" t="s">
        <v>45</v>
      </c>
      <c r="O16" s="115">
        <f t="shared" si="0"/>
        <v>324</v>
      </c>
      <c r="P16" s="359" t="s">
        <v>99</v>
      </c>
      <c r="Q16" s="360"/>
      <c r="R16" s="360"/>
      <c r="S16" s="360"/>
      <c r="T16" s="360"/>
      <c r="U16" s="361"/>
      <c r="V16" s="258"/>
      <c r="W16" s="67"/>
      <c r="X16" s="116"/>
      <c r="Z16" s="106">
        <f t="shared" si="1"/>
        <v>324</v>
      </c>
      <c r="AA16" s="106">
        <f t="shared" si="2"/>
        <v>0</v>
      </c>
      <c r="AB16" s="106">
        <f t="shared" si="3"/>
        <v>0</v>
      </c>
      <c r="AC16" s="111" t="str">
        <f t="shared" si="6"/>
        <v>1x10</v>
      </c>
      <c r="AD16" s="117" t="str">
        <f t="shared" si="7"/>
        <v>B</v>
      </c>
      <c r="AE16" s="118"/>
      <c r="AF16" s="119"/>
      <c r="AG16" s="119"/>
      <c r="AH16" s="119" t="s">
        <v>50</v>
      </c>
      <c r="AI16" s="119">
        <v>38</v>
      </c>
      <c r="AJ16" s="120" t="str">
        <f t="shared" si="8"/>
        <v>TMŞ-3x63A</v>
      </c>
      <c r="AK16" s="195">
        <v>42</v>
      </c>
      <c r="AL16" s="119">
        <f t="shared" si="9"/>
        <v>65</v>
      </c>
      <c r="AM16" s="122"/>
      <c r="AN16" s="116"/>
      <c r="AP16" s="116"/>
      <c r="AQ16" s="116"/>
      <c r="AR16" s="116"/>
      <c r="AS16" s="116"/>
      <c r="AT16" s="116"/>
    </row>
    <row r="17" spans="2:46" s="106" customFormat="1" ht="19.8" customHeight="1" x14ac:dyDescent="0.35">
      <c r="B17" s="104" t="s">
        <v>88</v>
      </c>
      <c r="C17" s="105">
        <f t="shared" si="5"/>
        <v>8</v>
      </c>
      <c r="D17" s="107">
        <v>4</v>
      </c>
      <c r="E17" s="108"/>
      <c r="F17" s="109"/>
      <c r="G17" s="110" t="s">
        <v>44</v>
      </c>
      <c r="H17" s="111" t="str">
        <f t="shared" si="4"/>
        <v>1x10</v>
      </c>
      <c r="I17" s="112" t="str">
        <f t="shared" si="4"/>
        <v>B</v>
      </c>
      <c r="J17" s="357"/>
      <c r="K17" s="113" t="s">
        <v>45</v>
      </c>
      <c r="L17" s="114">
        <v>84</v>
      </c>
      <c r="M17" s="114" t="s">
        <v>45</v>
      </c>
      <c r="N17" s="114" t="s">
        <v>45</v>
      </c>
      <c r="O17" s="115">
        <f t="shared" si="0"/>
        <v>84</v>
      </c>
      <c r="P17" s="359" t="s">
        <v>99</v>
      </c>
      <c r="Q17" s="360"/>
      <c r="R17" s="360"/>
      <c r="S17" s="360"/>
      <c r="T17" s="360"/>
      <c r="U17" s="361"/>
      <c r="V17" s="258"/>
      <c r="W17" s="67"/>
      <c r="X17" s="116"/>
      <c r="Z17" s="106">
        <f t="shared" si="1"/>
        <v>84</v>
      </c>
      <c r="AA17" s="106">
        <f t="shared" si="2"/>
        <v>0</v>
      </c>
      <c r="AB17" s="106">
        <f t="shared" si="3"/>
        <v>0</v>
      </c>
      <c r="AC17" s="111" t="str">
        <f t="shared" si="6"/>
        <v>1x10</v>
      </c>
      <c r="AD17" s="117" t="str">
        <f t="shared" si="7"/>
        <v>B</v>
      </c>
      <c r="AE17" s="118"/>
      <c r="AF17" s="119"/>
      <c r="AG17" s="119"/>
      <c r="AH17" s="119" t="s">
        <v>51</v>
      </c>
      <c r="AI17" s="119">
        <v>48</v>
      </c>
      <c r="AJ17" s="120" t="str">
        <f t="shared" si="8"/>
        <v>TMŞ-3x63A</v>
      </c>
      <c r="AK17" s="195">
        <v>52</v>
      </c>
      <c r="AL17" s="119">
        <f t="shared" si="9"/>
        <v>65</v>
      </c>
      <c r="AM17" s="122"/>
      <c r="AN17" s="116"/>
      <c r="AO17" s="116"/>
      <c r="AP17" s="116"/>
      <c r="AQ17" s="116"/>
      <c r="AR17" s="116"/>
      <c r="AS17" s="116"/>
      <c r="AT17" s="116"/>
    </row>
    <row r="18" spans="2:46" s="106" customFormat="1" ht="20.100000000000001" customHeight="1" x14ac:dyDescent="0.35">
      <c r="B18" s="104" t="s">
        <v>88</v>
      </c>
      <c r="C18" s="105">
        <f t="shared" si="5"/>
        <v>9</v>
      </c>
      <c r="D18" s="107">
        <v>8</v>
      </c>
      <c r="E18" s="108"/>
      <c r="F18" s="109"/>
      <c r="G18" s="110" t="s">
        <v>44</v>
      </c>
      <c r="H18" s="111" t="str">
        <f t="shared" si="4"/>
        <v>1x10</v>
      </c>
      <c r="I18" s="112" t="str">
        <f t="shared" si="4"/>
        <v>B</v>
      </c>
      <c r="J18" s="357"/>
      <c r="K18" s="113" t="s">
        <v>45</v>
      </c>
      <c r="L18" s="114" t="s">
        <v>45</v>
      </c>
      <c r="M18" s="114">
        <v>156</v>
      </c>
      <c r="N18" s="114" t="s">
        <v>45</v>
      </c>
      <c r="O18" s="115">
        <f t="shared" si="0"/>
        <v>156</v>
      </c>
      <c r="P18" s="359" t="s">
        <v>99</v>
      </c>
      <c r="Q18" s="360"/>
      <c r="R18" s="360"/>
      <c r="S18" s="360"/>
      <c r="T18" s="360"/>
      <c r="U18" s="361"/>
      <c r="V18" s="258"/>
      <c r="W18" s="67"/>
      <c r="X18" s="116"/>
      <c r="Z18" s="106">
        <f t="shared" si="1"/>
        <v>156</v>
      </c>
      <c r="AA18" s="106">
        <f t="shared" si="2"/>
        <v>0</v>
      </c>
      <c r="AB18" s="106">
        <f t="shared" si="3"/>
        <v>0</v>
      </c>
      <c r="AC18" s="111" t="str">
        <f t="shared" si="6"/>
        <v>1x10</v>
      </c>
      <c r="AD18" s="117" t="str">
        <f t="shared" si="7"/>
        <v>B</v>
      </c>
      <c r="AE18" s="118"/>
      <c r="AF18" s="119"/>
      <c r="AG18" s="119"/>
      <c r="AH18" s="119" t="s">
        <v>52</v>
      </c>
      <c r="AI18" s="119">
        <v>60</v>
      </c>
      <c r="AJ18" s="120" t="str">
        <f t="shared" si="8"/>
        <v>TMŞ-3x63A</v>
      </c>
      <c r="AK18" s="195">
        <v>65</v>
      </c>
      <c r="AL18" s="119">
        <f t="shared" si="9"/>
        <v>65</v>
      </c>
      <c r="AM18" s="122"/>
      <c r="AN18" s="116"/>
      <c r="AO18" s="116"/>
      <c r="AP18" s="116"/>
      <c r="AQ18" s="116"/>
      <c r="AR18" s="116"/>
      <c r="AS18" s="116"/>
      <c r="AT18" s="116"/>
    </row>
    <row r="19" spans="2:46" s="106" customFormat="1" ht="20.100000000000001" customHeight="1" thickBot="1" x14ac:dyDescent="0.4">
      <c r="B19" s="104" t="s">
        <v>88</v>
      </c>
      <c r="C19" s="105">
        <f t="shared" si="5"/>
        <v>10</v>
      </c>
      <c r="D19" s="107">
        <v>9</v>
      </c>
      <c r="E19" s="108"/>
      <c r="F19" s="109"/>
      <c r="G19" s="110" t="s">
        <v>44</v>
      </c>
      <c r="H19" s="111" t="str">
        <f t="shared" si="4"/>
        <v>1x10</v>
      </c>
      <c r="I19" s="112" t="str">
        <f t="shared" si="4"/>
        <v>B</v>
      </c>
      <c r="J19" s="357"/>
      <c r="K19" s="113">
        <v>324</v>
      </c>
      <c r="L19" s="114" t="s">
        <v>45</v>
      </c>
      <c r="M19" s="114" t="s">
        <v>45</v>
      </c>
      <c r="N19" s="114"/>
      <c r="O19" s="115">
        <f t="shared" si="0"/>
        <v>324</v>
      </c>
      <c r="P19" s="359" t="s">
        <v>99</v>
      </c>
      <c r="Q19" s="360"/>
      <c r="R19" s="360"/>
      <c r="S19" s="360"/>
      <c r="T19" s="360"/>
      <c r="U19" s="361"/>
      <c r="V19" s="258"/>
      <c r="W19" s="67"/>
      <c r="X19" s="116"/>
      <c r="Z19" s="106">
        <f t="shared" si="1"/>
        <v>324</v>
      </c>
      <c r="AA19" s="106">
        <f t="shared" si="2"/>
        <v>0</v>
      </c>
      <c r="AB19" s="106">
        <f t="shared" si="3"/>
        <v>0</v>
      </c>
      <c r="AC19" s="111" t="str">
        <f t="shared" si="6"/>
        <v>1x10</v>
      </c>
      <c r="AD19" s="117" t="str">
        <f t="shared" si="7"/>
        <v>B</v>
      </c>
      <c r="AE19" s="118"/>
      <c r="AF19" s="119"/>
      <c r="AG19" s="119"/>
      <c r="AH19" s="119" t="s">
        <v>53</v>
      </c>
      <c r="AI19" s="119">
        <v>77</v>
      </c>
      <c r="AJ19" s="120">
        <f t="shared" si="8"/>
        <v>0</v>
      </c>
      <c r="AK19" s="195">
        <v>82</v>
      </c>
      <c r="AL19" s="119">
        <f t="shared" si="9"/>
        <v>0</v>
      </c>
      <c r="AM19" s="122"/>
      <c r="AN19" s="116"/>
      <c r="AO19" s="243"/>
      <c r="AP19" s="243"/>
      <c r="AQ19" s="243"/>
      <c r="AR19" s="116"/>
      <c r="AS19" s="116"/>
      <c r="AT19" s="116"/>
    </row>
    <row r="20" spans="2:46" s="106" customFormat="1" ht="20.100000000000001" customHeight="1" x14ac:dyDescent="0.35">
      <c r="B20" s="104" t="s">
        <v>88</v>
      </c>
      <c r="C20" s="105">
        <f t="shared" si="5"/>
        <v>11</v>
      </c>
      <c r="D20" s="107">
        <v>6</v>
      </c>
      <c r="E20" s="108"/>
      <c r="F20" s="109"/>
      <c r="G20" s="110" t="s">
        <v>44</v>
      </c>
      <c r="H20" s="111" t="str">
        <f t="shared" si="4"/>
        <v>1x10</v>
      </c>
      <c r="I20" s="112" t="str">
        <f t="shared" si="4"/>
        <v>B</v>
      </c>
      <c r="J20" s="357"/>
      <c r="K20" s="113"/>
      <c r="L20" s="114">
        <v>216</v>
      </c>
      <c r="M20" s="114"/>
      <c r="N20" s="114" t="s">
        <v>45</v>
      </c>
      <c r="O20" s="115">
        <f t="shared" si="0"/>
        <v>216</v>
      </c>
      <c r="P20" s="359" t="s">
        <v>98</v>
      </c>
      <c r="Q20" s="360"/>
      <c r="R20" s="360"/>
      <c r="S20" s="360"/>
      <c r="T20" s="360"/>
      <c r="U20" s="361"/>
      <c r="V20" s="258"/>
      <c r="W20" s="67"/>
      <c r="X20" s="116"/>
      <c r="Z20" s="106">
        <f t="shared" si="1"/>
        <v>216</v>
      </c>
      <c r="AA20" s="106">
        <f t="shared" si="2"/>
        <v>0</v>
      </c>
      <c r="AB20" s="106">
        <f t="shared" si="3"/>
        <v>0</v>
      </c>
      <c r="AC20" s="111" t="str">
        <f t="shared" si="6"/>
        <v>1x10</v>
      </c>
      <c r="AD20" s="117" t="str">
        <f t="shared" si="7"/>
        <v>B</v>
      </c>
      <c r="AE20" s="118"/>
      <c r="AF20" s="119"/>
      <c r="AG20" s="119"/>
      <c r="AH20" s="119" t="s">
        <v>54</v>
      </c>
      <c r="AI20" s="119">
        <v>96</v>
      </c>
      <c r="AJ20" s="120">
        <f>IF(AND(AI19&lt;$AE$11,$AE$11&lt;AI20),AH20,AJ21)</f>
        <v>0</v>
      </c>
      <c r="AK20" s="195">
        <v>102</v>
      </c>
      <c r="AL20" s="119">
        <f>IF(AH20=AJ20,AK20,AL21)</f>
        <v>0</v>
      </c>
      <c r="AM20" s="122"/>
      <c r="AN20" s="116"/>
      <c r="AO20" s="373" t="s">
        <v>55</v>
      </c>
      <c r="AP20" s="374"/>
      <c r="AQ20" s="374"/>
      <c r="AR20" s="374"/>
      <c r="AS20" s="374"/>
      <c r="AT20" s="375"/>
    </row>
    <row r="21" spans="2:46" s="106" customFormat="1" ht="20.100000000000001" customHeight="1" thickBot="1" x14ac:dyDescent="0.4">
      <c r="B21" s="104" t="s">
        <v>88</v>
      </c>
      <c r="C21" s="105">
        <f t="shared" si="5"/>
        <v>12</v>
      </c>
      <c r="D21" s="107">
        <v>8</v>
      </c>
      <c r="E21" s="108"/>
      <c r="F21" s="109"/>
      <c r="G21" s="110" t="s">
        <v>44</v>
      </c>
      <c r="H21" s="111" t="s">
        <v>0</v>
      </c>
      <c r="I21" s="112" t="str">
        <f t="shared" si="4"/>
        <v>B</v>
      </c>
      <c r="J21" s="358"/>
      <c r="K21" s="113" t="s">
        <v>45</v>
      </c>
      <c r="L21" s="114"/>
      <c r="M21" s="114">
        <v>288</v>
      </c>
      <c r="N21" s="114" t="s">
        <v>45</v>
      </c>
      <c r="O21" s="115">
        <f t="shared" si="0"/>
        <v>288</v>
      </c>
      <c r="P21" s="359" t="s">
        <v>98</v>
      </c>
      <c r="Q21" s="360"/>
      <c r="R21" s="360"/>
      <c r="S21" s="360"/>
      <c r="T21" s="360"/>
      <c r="U21" s="361"/>
      <c r="V21" s="258"/>
      <c r="W21" s="67"/>
      <c r="X21" s="116"/>
      <c r="Z21" s="106">
        <f t="shared" si="1"/>
        <v>288</v>
      </c>
      <c r="AA21" s="106">
        <f t="shared" si="2"/>
        <v>0</v>
      </c>
      <c r="AB21" s="106">
        <f t="shared" si="3"/>
        <v>0</v>
      </c>
      <c r="AC21" s="111" t="str">
        <f t="shared" si="6"/>
        <v>1x10</v>
      </c>
      <c r="AD21" s="117" t="str">
        <f t="shared" si="7"/>
        <v>B</v>
      </c>
      <c r="AE21" s="118"/>
      <c r="AF21" s="119"/>
      <c r="AG21" s="119"/>
      <c r="AH21" s="119" t="s">
        <v>56</v>
      </c>
      <c r="AI21" s="119">
        <v>120</v>
      </c>
      <c r="AJ21" s="120">
        <f>IF(AND(AI20&lt;$AE$11,$AE$11&lt;AI21),AH21,AJ51)</f>
        <v>0</v>
      </c>
      <c r="AK21" s="195">
        <v>127</v>
      </c>
      <c r="AL21" s="119">
        <f>IF(AH21=AJ21,AK21,AL51)</f>
        <v>0</v>
      </c>
      <c r="AM21" s="122"/>
      <c r="AN21" s="116"/>
      <c r="AO21" s="124" t="s">
        <v>57</v>
      </c>
      <c r="AP21" s="194"/>
      <c r="AQ21" s="194"/>
      <c r="AR21" s="125"/>
      <c r="AS21" s="126"/>
      <c r="AT21" s="127"/>
    </row>
    <row r="22" spans="2:46" s="106" customFormat="1" ht="20.100000000000001" customHeight="1" thickTop="1" thickBot="1" x14ac:dyDescent="0.4">
      <c r="B22" s="104" t="s">
        <v>88</v>
      </c>
      <c r="C22" s="105">
        <f t="shared" si="5"/>
        <v>13</v>
      </c>
      <c r="D22" s="107">
        <v>5</v>
      </c>
      <c r="E22" s="108"/>
      <c r="F22" s="109"/>
      <c r="G22" s="110" t="s">
        <v>44</v>
      </c>
      <c r="H22" s="111" t="s">
        <v>0</v>
      </c>
      <c r="I22" s="112" t="str">
        <f t="shared" si="4"/>
        <v>B</v>
      </c>
      <c r="J22" s="356" t="s">
        <v>92</v>
      </c>
      <c r="K22" s="113">
        <v>180</v>
      </c>
      <c r="L22" s="114" t="s">
        <v>45</v>
      </c>
      <c r="M22" s="114"/>
      <c r="N22" s="114" t="s">
        <v>45</v>
      </c>
      <c r="O22" s="115">
        <f t="shared" si="0"/>
        <v>180</v>
      </c>
      <c r="P22" s="359" t="s">
        <v>98</v>
      </c>
      <c r="Q22" s="360"/>
      <c r="R22" s="360"/>
      <c r="S22" s="360"/>
      <c r="T22" s="360"/>
      <c r="U22" s="361"/>
      <c r="V22" s="258"/>
      <c r="W22" s="67"/>
      <c r="X22" s="116"/>
      <c r="Z22" s="106">
        <f t="shared" si="1"/>
        <v>180</v>
      </c>
      <c r="AA22" s="106">
        <f t="shared" si="2"/>
        <v>0</v>
      </c>
      <c r="AB22" s="106">
        <f t="shared" si="3"/>
        <v>0</v>
      </c>
      <c r="AC22" s="111" t="str">
        <f t="shared" si="6"/>
        <v>1x10</v>
      </c>
      <c r="AD22" s="117" t="str">
        <f t="shared" si="7"/>
        <v>B</v>
      </c>
      <c r="AE22" s="118"/>
      <c r="AF22" s="119"/>
      <c r="AG22" s="119"/>
      <c r="AH22" s="119" t="s">
        <v>58</v>
      </c>
      <c r="AI22" s="119">
        <v>155</v>
      </c>
      <c r="AJ22" s="120" t="str">
        <f>IF(AND(AI16&lt;$AE$11,$AE$11&lt;AI22),AH22,AJ24)</f>
        <v>TMŞ-3x160A</v>
      </c>
      <c r="AK22" s="195">
        <v>162</v>
      </c>
      <c r="AL22" s="119">
        <f>IF(AH22=AJ22,AK22,AL24)</f>
        <v>162</v>
      </c>
      <c r="AM22" s="122"/>
      <c r="AN22" s="116"/>
      <c r="AO22" s="124" t="s">
        <v>59</v>
      </c>
      <c r="AP22" s="125"/>
      <c r="AQ22" s="125"/>
      <c r="AR22" s="125"/>
      <c r="AS22" s="125"/>
      <c r="AT22" s="127"/>
    </row>
    <row r="23" spans="2:46" s="106" customFormat="1" ht="20.100000000000001" customHeight="1" x14ac:dyDescent="0.35">
      <c r="B23" s="104" t="s">
        <v>88</v>
      </c>
      <c r="C23" s="105">
        <f t="shared" si="5"/>
        <v>14</v>
      </c>
      <c r="D23" s="107">
        <v>5</v>
      </c>
      <c r="E23" s="108"/>
      <c r="F23" s="109"/>
      <c r="G23" s="110" t="s">
        <v>44</v>
      </c>
      <c r="H23" s="111" t="str">
        <f t="shared" ref="H23" si="10">+AC23</f>
        <v>1x10</v>
      </c>
      <c r="I23" s="112" t="str">
        <f t="shared" si="4"/>
        <v>B</v>
      </c>
      <c r="J23" s="357"/>
      <c r="K23" s="113"/>
      <c r="L23" s="114">
        <v>180</v>
      </c>
      <c r="M23" s="114"/>
      <c r="N23" s="114" t="s">
        <v>45</v>
      </c>
      <c r="O23" s="115">
        <f t="shared" si="0"/>
        <v>180</v>
      </c>
      <c r="P23" s="359" t="s">
        <v>98</v>
      </c>
      <c r="Q23" s="360"/>
      <c r="R23" s="360"/>
      <c r="S23" s="360"/>
      <c r="T23" s="360"/>
      <c r="U23" s="361"/>
      <c r="V23" s="258"/>
      <c r="W23" s="67"/>
      <c r="X23" s="116"/>
      <c r="Z23" s="106">
        <f t="shared" si="1"/>
        <v>180</v>
      </c>
      <c r="AA23" s="106">
        <f t="shared" si="2"/>
        <v>0</v>
      </c>
      <c r="AB23" s="106">
        <f t="shared" si="3"/>
        <v>0</v>
      </c>
      <c r="AC23" s="111" t="str">
        <f t="shared" si="6"/>
        <v>1x10</v>
      </c>
      <c r="AD23" s="117" t="str">
        <f t="shared" si="7"/>
        <v>B</v>
      </c>
      <c r="AE23" s="118"/>
      <c r="AF23" s="119"/>
      <c r="AG23" s="119"/>
      <c r="AH23" s="119" t="s">
        <v>54</v>
      </c>
      <c r="AI23" s="119">
        <v>96</v>
      </c>
      <c r="AJ23" s="120" t="str">
        <f>IF(AND(AI22&lt;$AE$11,$AE$11&lt;AI23),AH23,AJ24)</f>
        <v>TMŞ-3x250A</v>
      </c>
      <c r="AK23" s="195">
        <v>102</v>
      </c>
      <c r="AL23" s="119">
        <f>IF(AH23=AJ23,AK23,AL24)</f>
        <v>252</v>
      </c>
      <c r="AM23" s="122"/>
      <c r="AN23" s="116"/>
      <c r="AO23" s="373" t="s">
        <v>55</v>
      </c>
      <c r="AP23" s="374"/>
      <c r="AQ23" s="374"/>
      <c r="AR23" s="374"/>
      <c r="AS23" s="374"/>
      <c r="AT23" s="375"/>
    </row>
    <row r="24" spans="2:46" s="106" customFormat="1" ht="20.100000000000001" customHeight="1" x14ac:dyDescent="0.35">
      <c r="B24" s="104" t="s">
        <v>88</v>
      </c>
      <c r="C24" s="105">
        <f t="shared" si="5"/>
        <v>15</v>
      </c>
      <c r="D24" s="107">
        <v>5</v>
      </c>
      <c r="E24" s="108"/>
      <c r="F24" s="109"/>
      <c r="G24" s="110" t="s">
        <v>44</v>
      </c>
      <c r="H24" s="111" t="s">
        <v>0</v>
      </c>
      <c r="I24" s="112" t="str">
        <f t="shared" si="4"/>
        <v>B</v>
      </c>
      <c r="J24" s="357"/>
      <c r="K24" s="113" t="s">
        <v>45</v>
      </c>
      <c r="L24" s="114"/>
      <c r="M24" s="114">
        <v>180</v>
      </c>
      <c r="N24" s="114" t="s">
        <v>45</v>
      </c>
      <c r="O24" s="115">
        <f t="shared" si="0"/>
        <v>180</v>
      </c>
      <c r="P24" s="359" t="s">
        <v>98</v>
      </c>
      <c r="Q24" s="360"/>
      <c r="R24" s="360"/>
      <c r="S24" s="360"/>
      <c r="T24" s="360"/>
      <c r="U24" s="361"/>
      <c r="V24" s="258"/>
      <c r="W24" s="67"/>
      <c r="X24" s="116"/>
      <c r="Z24" s="106">
        <f t="shared" si="1"/>
        <v>180</v>
      </c>
      <c r="AA24" s="106">
        <f t="shared" si="2"/>
        <v>0</v>
      </c>
      <c r="AB24" s="106">
        <f t="shared" si="3"/>
        <v>0</v>
      </c>
      <c r="AC24" s="111" t="str">
        <f t="shared" si="6"/>
        <v>1x10</v>
      </c>
      <c r="AD24" s="117" t="str">
        <f t="shared" si="7"/>
        <v>B</v>
      </c>
      <c r="AE24" s="118"/>
      <c r="AF24" s="119"/>
      <c r="AG24" s="119"/>
      <c r="AH24" s="119" t="s">
        <v>56</v>
      </c>
      <c r="AI24" s="119">
        <v>120</v>
      </c>
      <c r="AJ24" s="120" t="str">
        <f>IF(AND(AI23&lt;$AE$11,$AE$11&lt;AI24),AH24,AJ60)</f>
        <v>TMŞ-3x250A</v>
      </c>
      <c r="AK24" s="195">
        <v>127</v>
      </c>
      <c r="AL24" s="119">
        <f>IF(AH24=AJ24,AK24,AL60)</f>
        <v>252</v>
      </c>
      <c r="AM24" s="122"/>
      <c r="AN24" s="116"/>
      <c r="AO24" s="124" t="s">
        <v>57</v>
      </c>
      <c r="AP24" s="194"/>
      <c r="AQ24" s="194"/>
      <c r="AR24" s="125"/>
      <c r="AS24" s="126"/>
      <c r="AT24" s="127"/>
    </row>
    <row r="25" spans="2:46" s="106" customFormat="1" ht="19.8" customHeight="1" x14ac:dyDescent="0.35">
      <c r="B25" s="104" t="s">
        <v>88</v>
      </c>
      <c r="C25" s="105">
        <f t="shared" si="5"/>
        <v>16</v>
      </c>
      <c r="D25" s="107">
        <v>5</v>
      </c>
      <c r="E25" s="108"/>
      <c r="F25" s="109"/>
      <c r="G25" s="110" t="s">
        <v>44</v>
      </c>
      <c r="H25" s="111" t="s">
        <v>0</v>
      </c>
      <c r="I25" s="112" t="str">
        <f t="shared" si="4"/>
        <v>B</v>
      </c>
      <c r="J25" s="357"/>
      <c r="K25" s="113">
        <v>180</v>
      </c>
      <c r="L25" s="114" t="s">
        <v>45</v>
      </c>
      <c r="M25" s="114"/>
      <c r="N25" s="114" t="s">
        <v>45</v>
      </c>
      <c r="O25" s="115">
        <f t="shared" si="0"/>
        <v>180</v>
      </c>
      <c r="P25" s="359" t="s">
        <v>98</v>
      </c>
      <c r="Q25" s="360"/>
      <c r="R25" s="360"/>
      <c r="S25" s="360"/>
      <c r="T25" s="360"/>
      <c r="U25" s="361"/>
      <c r="V25" s="258"/>
      <c r="W25" s="67"/>
      <c r="X25" s="116"/>
      <c r="Z25" s="106">
        <f t="shared" si="1"/>
        <v>180</v>
      </c>
      <c r="AA25" s="106">
        <f t="shared" si="2"/>
        <v>0</v>
      </c>
      <c r="AB25" s="106">
        <f t="shared" si="3"/>
        <v>0</v>
      </c>
      <c r="AC25" s="111" t="str">
        <f t="shared" si="6"/>
        <v>1x10</v>
      </c>
      <c r="AD25" s="117" t="str">
        <f t="shared" si="7"/>
        <v>B</v>
      </c>
      <c r="AE25" s="118"/>
      <c r="AF25" s="119"/>
      <c r="AG25" s="119"/>
      <c r="AH25" s="119" t="s">
        <v>58</v>
      </c>
      <c r="AI25" s="119">
        <v>155</v>
      </c>
      <c r="AJ25" s="120">
        <f>IF(AND(AI19&lt;$AE$11,$AE$11&lt;AI25),AH25,AJ51)</f>
        <v>0</v>
      </c>
      <c r="AK25" s="195">
        <v>162</v>
      </c>
      <c r="AL25" s="119">
        <f>IF(AH25=AJ25,AK25,AL51)</f>
        <v>0</v>
      </c>
      <c r="AM25" s="122"/>
      <c r="AN25" s="116"/>
      <c r="AO25" s="124" t="s">
        <v>59</v>
      </c>
      <c r="AP25" s="125"/>
      <c r="AQ25" s="125"/>
      <c r="AR25" s="125"/>
      <c r="AS25" s="125"/>
      <c r="AT25" s="127"/>
    </row>
    <row r="26" spans="2:46" s="106" customFormat="1" ht="20.100000000000001" customHeight="1" x14ac:dyDescent="0.35">
      <c r="B26" s="104" t="s">
        <v>88</v>
      </c>
      <c r="C26" s="105">
        <f t="shared" si="5"/>
        <v>17</v>
      </c>
      <c r="D26" s="107">
        <v>5</v>
      </c>
      <c r="E26" s="108"/>
      <c r="F26" s="109"/>
      <c r="G26" s="110" t="s">
        <v>44</v>
      </c>
      <c r="H26" s="111" t="s">
        <v>0</v>
      </c>
      <c r="I26" s="112" t="str">
        <f t="shared" si="4"/>
        <v>B</v>
      </c>
      <c r="J26" s="357"/>
      <c r="K26" s="113"/>
      <c r="L26" s="114">
        <v>180</v>
      </c>
      <c r="M26" s="114" t="s">
        <v>45</v>
      </c>
      <c r="N26" s="114" t="s">
        <v>45</v>
      </c>
      <c r="O26" s="115">
        <f t="shared" si="0"/>
        <v>180</v>
      </c>
      <c r="P26" s="359" t="s">
        <v>98</v>
      </c>
      <c r="Q26" s="360"/>
      <c r="R26" s="360"/>
      <c r="S26" s="360"/>
      <c r="T26" s="360"/>
      <c r="U26" s="361"/>
      <c r="V26" s="258"/>
      <c r="W26" s="67"/>
      <c r="X26" s="116"/>
      <c r="Z26" s="106">
        <f t="shared" si="1"/>
        <v>180</v>
      </c>
      <c r="AA26" s="106">
        <f t="shared" si="2"/>
        <v>0</v>
      </c>
      <c r="AB26" s="106">
        <f t="shared" si="3"/>
        <v>0</v>
      </c>
      <c r="AC26" s="111" t="str">
        <f t="shared" si="6"/>
        <v>1x10</v>
      </c>
      <c r="AD26" s="117" t="str">
        <f t="shared" si="7"/>
        <v>B</v>
      </c>
      <c r="AE26" s="118"/>
      <c r="AF26" s="119"/>
      <c r="AG26" s="119"/>
      <c r="AH26" s="119" t="s">
        <v>56</v>
      </c>
      <c r="AI26" s="119">
        <v>120</v>
      </c>
      <c r="AJ26" s="120">
        <f>IF(AND(AI25&lt;$AE$11,$AE$11&lt;AI26),AH26,AJ65)</f>
        <v>0</v>
      </c>
      <c r="AK26" s="195">
        <v>127</v>
      </c>
      <c r="AL26" s="119">
        <f>IF(AH26=AJ26,AK26,AL65)</f>
        <v>0</v>
      </c>
      <c r="AM26" s="122"/>
      <c r="AN26" s="116"/>
      <c r="AO26" s="124" t="s">
        <v>57</v>
      </c>
      <c r="AP26" s="194"/>
      <c r="AQ26" s="194"/>
      <c r="AR26" s="125"/>
      <c r="AS26" s="126"/>
      <c r="AT26" s="127"/>
    </row>
    <row r="27" spans="2:46" s="106" customFormat="1" ht="20.100000000000001" customHeight="1" thickBot="1" x14ac:dyDescent="0.4">
      <c r="B27" s="104" t="s">
        <v>88</v>
      </c>
      <c r="C27" s="105">
        <f t="shared" si="5"/>
        <v>18</v>
      </c>
      <c r="D27" s="107">
        <v>5</v>
      </c>
      <c r="E27" s="108"/>
      <c r="F27" s="109"/>
      <c r="G27" s="110" t="s">
        <v>44</v>
      </c>
      <c r="H27" s="111" t="s">
        <v>0</v>
      </c>
      <c r="I27" s="112" t="str">
        <f t="shared" si="4"/>
        <v>B</v>
      </c>
      <c r="J27" s="358"/>
      <c r="K27" s="113" t="s">
        <v>45</v>
      </c>
      <c r="L27" s="114"/>
      <c r="M27" s="114">
        <v>180</v>
      </c>
      <c r="N27" s="114" t="s">
        <v>45</v>
      </c>
      <c r="O27" s="115">
        <f t="shared" si="0"/>
        <v>180</v>
      </c>
      <c r="P27" s="359" t="s">
        <v>98</v>
      </c>
      <c r="Q27" s="360"/>
      <c r="R27" s="360"/>
      <c r="S27" s="360"/>
      <c r="T27" s="360"/>
      <c r="U27" s="361"/>
      <c r="V27" s="258"/>
      <c r="W27" s="67"/>
      <c r="X27" s="116"/>
      <c r="Z27" s="106">
        <f t="shared" si="1"/>
        <v>180</v>
      </c>
      <c r="AA27" s="106">
        <f t="shared" si="2"/>
        <v>0</v>
      </c>
      <c r="AB27" s="106">
        <f t="shared" si="3"/>
        <v>0</v>
      </c>
      <c r="AC27" s="111" t="str">
        <f t="shared" si="6"/>
        <v>1x10</v>
      </c>
      <c r="AD27" s="117" t="str">
        <f t="shared" si="7"/>
        <v>B</v>
      </c>
      <c r="AE27" s="118"/>
      <c r="AF27" s="119"/>
      <c r="AG27" s="119"/>
      <c r="AH27" s="119" t="s">
        <v>56</v>
      </c>
      <c r="AI27" s="119">
        <v>120</v>
      </c>
      <c r="AJ27" s="120" t="e">
        <f>IF(AND(AI26&lt;$AE$11,$AE$11&lt;AI27),AH27,AJ89)</f>
        <v>#REF!</v>
      </c>
      <c r="AK27" s="195">
        <v>127</v>
      </c>
      <c r="AL27" s="119" t="e">
        <f>IF(AH27=AJ27,AK27,AL89)</f>
        <v>#REF!</v>
      </c>
      <c r="AM27" s="122"/>
      <c r="AN27" s="116"/>
      <c r="AO27" s="124" t="s">
        <v>57</v>
      </c>
      <c r="AP27" s="194"/>
      <c r="AQ27" s="194"/>
      <c r="AR27" s="125"/>
      <c r="AS27" s="126"/>
      <c r="AT27" s="127"/>
    </row>
    <row r="28" spans="2:46" s="106" customFormat="1" ht="20.100000000000001" customHeight="1" thickTop="1" x14ac:dyDescent="0.35">
      <c r="B28" s="104" t="s">
        <v>88</v>
      </c>
      <c r="C28" s="105">
        <f t="shared" si="5"/>
        <v>19</v>
      </c>
      <c r="D28" s="107">
        <v>5</v>
      </c>
      <c r="E28" s="108"/>
      <c r="F28" s="109"/>
      <c r="G28" s="110" t="s">
        <v>44</v>
      </c>
      <c r="H28" s="111" t="s">
        <v>0</v>
      </c>
      <c r="I28" s="112" t="str">
        <f t="shared" si="4"/>
        <v>B</v>
      </c>
      <c r="J28" s="356" t="s">
        <v>92</v>
      </c>
      <c r="K28" s="113">
        <v>180</v>
      </c>
      <c r="L28" s="114" t="s">
        <v>45</v>
      </c>
      <c r="M28" s="114"/>
      <c r="N28" s="114" t="s">
        <v>45</v>
      </c>
      <c r="O28" s="115">
        <f t="shared" si="0"/>
        <v>180</v>
      </c>
      <c r="P28" s="359" t="s">
        <v>98</v>
      </c>
      <c r="Q28" s="360"/>
      <c r="R28" s="360"/>
      <c r="S28" s="360"/>
      <c r="T28" s="360"/>
      <c r="U28" s="361"/>
      <c r="V28" s="258"/>
      <c r="W28" s="67"/>
      <c r="X28" s="116"/>
      <c r="Z28" s="106">
        <f t="shared" si="1"/>
        <v>180</v>
      </c>
      <c r="AA28" s="106">
        <f t="shared" si="2"/>
        <v>0</v>
      </c>
      <c r="AB28" s="106">
        <f t="shared" si="3"/>
        <v>0</v>
      </c>
      <c r="AC28" s="111" t="str">
        <f t="shared" si="6"/>
        <v>1x10</v>
      </c>
      <c r="AD28" s="117" t="str">
        <f t="shared" si="7"/>
        <v>B</v>
      </c>
      <c r="AE28" s="118"/>
      <c r="AF28" s="119"/>
      <c r="AG28" s="119"/>
      <c r="AH28" s="119" t="s">
        <v>56</v>
      </c>
      <c r="AI28" s="119">
        <v>120</v>
      </c>
      <c r="AJ28" s="120" t="e">
        <f>IF(AND(AI27&lt;$AE$11,$AE$11&lt;AI28),AH28,#REF!)</f>
        <v>#REF!</v>
      </c>
      <c r="AK28" s="195">
        <v>127</v>
      </c>
      <c r="AL28" s="119" t="e">
        <f>IF(AH28=AJ28,AK28,#REF!)</f>
        <v>#REF!</v>
      </c>
      <c r="AM28" s="122"/>
      <c r="AN28" s="116"/>
      <c r="AO28" s="124" t="s">
        <v>57</v>
      </c>
      <c r="AP28" s="194"/>
      <c r="AQ28" s="194"/>
      <c r="AR28" s="125"/>
      <c r="AS28" s="126"/>
      <c r="AT28" s="127"/>
    </row>
    <row r="29" spans="2:46" s="106" customFormat="1" ht="20.100000000000001" customHeight="1" x14ac:dyDescent="0.35">
      <c r="B29" s="104" t="s">
        <v>88</v>
      </c>
      <c r="C29" s="105">
        <f t="shared" si="5"/>
        <v>20</v>
      </c>
      <c r="D29" s="107">
        <v>5</v>
      </c>
      <c r="E29" s="108"/>
      <c r="F29" s="109"/>
      <c r="G29" s="110" t="s">
        <v>44</v>
      </c>
      <c r="H29" s="111" t="s">
        <v>0</v>
      </c>
      <c r="I29" s="112" t="str">
        <f t="shared" si="4"/>
        <v>B</v>
      </c>
      <c r="J29" s="357"/>
      <c r="K29" s="113"/>
      <c r="L29" s="114">
        <v>180</v>
      </c>
      <c r="M29" s="114" t="s">
        <v>45</v>
      </c>
      <c r="N29" s="114" t="s">
        <v>45</v>
      </c>
      <c r="O29" s="115">
        <f t="shared" si="0"/>
        <v>180</v>
      </c>
      <c r="P29" s="359" t="s">
        <v>98</v>
      </c>
      <c r="Q29" s="360"/>
      <c r="R29" s="360"/>
      <c r="S29" s="360"/>
      <c r="T29" s="360"/>
      <c r="U29" s="361"/>
      <c r="V29" s="258"/>
      <c r="W29" s="67"/>
      <c r="X29" s="116"/>
      <c r="Z29" s="106">
        <f t="shared" si="1"/>
        <v>180</v>
      </c>
      <c r="AA29" s="106">
        <f t="shared" si="2"/>
        <v>0</v>
      </c>
      <c r="AB29" s="106">
        <f t="shared" si="3"/>
        <v>0</v>
      </c>
      <c r="AC29" s="111" t="str">
        <f t="shared" si="6"/>
        <v>1x10</v>
      </c>
      <c r="AD29" s="117" t="str">
        <f t="shared" si="7"/>
        <v>B</v>
      </c>
      <c r="AE29" s="118"/>
      <c r="AF29" s="119"/>
      <c r="AG29" s="119"/>
      <c r="AH29" s="119" t="s">
        <v>56</v>
      </c>
      <c r="AI29" s="119">
        <v>120</v>
      </c>
      <c r="AJ29" s="120" t="e">
        <f>IF(AND(AI28&lt;$AE$11,$AE$11&lt;AI29),AH29,#REF!)</f>
        <v>#REF!</v>
      </c>
      <c r="AK29" s="195">
        <v>127</v>
      </c>
      <c r="AL29" s="119" t="e">
        <f>IF(AH29=AJ29,AK29,#REF!)</f>
        <v>#REF!</v>
      </c>
      <c r="AM29" s="122"/>
      <c r="AN29" s="116"/>
      <c r="AO29" s="124" t="s">
        <v>57</v>
      </c>
      <c r="AP29" s="194"/>
      <c r="AQ29" s="194"/>
      <c r="AR29" s="125"/>
      <c r="AS29" s="126"/>
      <c r="AT29" s="127"/>
    </row>
    <row r="30" spans="2:46" s="106" customFormat="1" ht="20.100000000000001" customHeight="1" x14ac:dyDescent="0.35">
      <c r="B30" s="104" t="s">
        <v>88</v>
      </c>
      <c r="C30" s="105">
        <f t="shared" si="5"/>
        <v>21</v>
      </c>
      <c r="D30" s="107">
        <v>5</v>
      </c>
      <c r="E30" s="108"/>
      <c r="F30" s="109"/>
      <c r="G30" s="110" t="s">
        <v>44</v>
      </c>
      <c r="H30" s="111" t="s">
        <v>0</v>
      </c>
      <c r="I30" s="112" t="str">
        <f t="shared" si="4"/>
        <v>B</v>
      </c>
      <c r="J30" s="357"/>
      <c r="K30" s="113" t="s">
        <v>45</v>
      </c>
      <c r="L30" s="114"/>
      <c r="M30" s="114">
        <v>180</v>
      </c>
      <c r="N30" s="114" t="s">
        <v>45</v>
      </c>
      <c r="O30" s="115">
        <f t="shared" si="0"/>
        <v>180</v>
      </c>
      <c r="P30" s="359" t="s">
        <v>98</v>
      </c>
      <c r="Q30" s="360"/>
      <c r="R30" s="360"/>
      <c r="S30" s="360"/>
      <c r="T30" s="360"/>
      <c r="U30" s="361"/>
      <c r="V30" s="258"/>
      <c r="W30" s="67"/>
      <c r="X30" s="116"/>
      <c r="Z30" s="106">
        <f t="shared" si="1"/>
        <v>180</v>
      </c>
      <c r="AA30" s="106">
        <f t="shared" si="2"/>
        <v>0</v>
      </c>
      <c r="AB30" s="106">
        <f t="shared" si="3"/>
        <v>0</v>
      </c>
      <c r="AC30" s="111" t="str">
        <f t="shared" si="6"/>
        <v>1x10</v>
      </c>
      <c r="AD30" s="117" t="str">
        <f t="shared" si="7"/>
        <v>B</v>
      </c>
      <c r="AE30" s="118"/>
      <c r="AF30" s="119"/>
      <c r="AG30" s="119"/>
      <c r="AH30" s="119" t="s">
        <v>56</v>
      </c>
      <c r="AI30" s="119">
        <v>120</v>
      </c>
      <c r="AJ30" s="120" t="e">
        <f>IF(AND(AI29&lt;$AE$11,$AE$11&lt;AI30),AH30,#REF!)</f>
        <v>#REF!</v>
      </c>
      <c r="AK30" s="195">
        <v>127</v>
      </c>
      <c r="AL30" s="119" t="e">
        <f>IF(AH30=AJ30,AK30,#REF!)</f>
        <v>#REF!</v>
      </c>
      <c r="AM30" s="122"/>
      <c r="AN30" s="116"/>
      <c r="AO30" s="124" t="s">
        <v>57</v>
      </c>
      <c r="AP30" s="194"/>
      <c r="AQ30" s="194"/>
      <c r="AR30" s="125"/>
      <c r="AS30" s="126"/>
      <c r="AT30" s="127"/>
    </row>
    <row r="31" spans="2:46" s="106" customFormat="1" ht="20.100000000000001" customHeight="1" x14ac:dyDescent="0.35">
      <c r="B31" s="104" t="s">
        <v>88</v>
      </c>
      <c r="C31" s="105">
        <f t="shared" si="5"/>
        <v>22</v>
      </c>
      <c r="D31" s="107">
        <v>7</v>
      </c>
      <c r="E31" s="108"/>
      <c r="F31" s="109"/>
      <c r="G31" s="110" t="s">
        <v>44</v>
      </c>
      <c r="H31" s="111" t="s">
        <v>0</v>
      </c>
      <c r="I31" s="112" t="str">
        <f t="shared" si="4"/>
        <v>B</v>
      </c>
      <c r="J31" s="357"/>
      <c r="K31" s="113">
        <v>147</v>
      </c>
      <c r="L31" s="114" t="s">
        <v>45</v>
      </c>
      <c r="M31" s="114"/>
      <c r="N31" s="114" t="s">
        <v>45</v>
      </c>
      <c r="O31" s="115">
        <f t="shared" si="0"/>
        <v>147</v>
      </c>
      <c r="P31" s="359" t="s">
        <v>96</v>
      </c>
      <c r="Q31" s="360"/>
      <c r="R31" s="360"/>
      <c r="S31" s="360"/>
      <c r="T31" s="360"/>
      <c r="U31" s="361"/>
      <c r="V31" s="258"/>
      <c r="W31" s="67"/>
      <c r="X31" s="116"/>
      <c r="Z31" s="106">
        <f t="shared" si="1"/>
        <v>147</v>
      </c>
      <c r="AA31" s="106">
        <f t="shared" si="2"/>
        <v>0</v>
      </c>
      <c r="AB31" s="106">
        <f t="shared" si="3"/>
        <v>0</v>
      </c>
      <c r="AC31" s="111" t="str">
        <f t="shared" si="6"/>
        <v>1x10</v>
      </c>
      <c r="AD31" s="117" t="str">
        <f t="shared" si="7"/>
        <v>B</v>
      </c>
      <c r="AE31" s="118"/>
      <c r="AF31" s="119"/>
      <c r="AG31" s="119"/>
      <c r="AH31" s="119" t="s">
        <v>56</v>
      </c>
      <c r="AI31" s="119">
        <v>120</v>
      </c>
      <c r="AJ31" s="120" t="e">
        <f t="shared" ref="AJ31:AJ39" si="11">IF(AND(AI30&lt;$AE$11,$AE$11&lt;AI31),AH31,AJ90)</f>
        <v>#REF!</v>
      </c>
      <c r="AK31" s="195">
        <v>127</v>
      </c>
      <c r="AL31" s="119" t="e">
        <f t="shared" ref="AL31:AL39" si="12">IF(AH31=AJ31,AK31,AL90)</f>
        <v>#REF!</v>
      </c>
      <c r="AM31" s="122"/>
      <c r="AN31" s="116"/>
      <c r="AO31" s="124" t="s">
        <v>57</v>
      </c>
      <c r="AP31" s="194"/>
      <c r="AQ31" s="194"/>
      <c r="AR31" s="125"/>
      <c r="AS31" s="126"/>
      <c r="AT31" s="127"/>
    </row>
    <row r="32" spans="2:46" s="106" customFormat="1" ht="20.100000000000001" customHeight="1" x14ac:dyDescent="0.35">
      <c r="B32" s="104" t="s">
        <v>88</v>
      </c>
      <c r="C32" s="105">
        <f t="shared" si="5"/>
        <v>23</v>
      </c>
      <c r="D32" s="107">
        <v>9</v>
      </c>
      <c r="E32" s="108"/>
      <c r="F32" s="109"/>
      <c r="G32" s="110" t="s">
        <v>44</v>
      </c>
      <c r="H32" s="111" t="s">
        <v>0</v>
      </c>
      <c r="I32" s="112" t="str">
        <f t="shared" si="4"/>
        <v>B</v>
      </c>
      <c r="J32" s="357"/>
      <c r="K32" s="113"/>
      <c r="L32" s="114">
        <v>189</v>
      </c>
      <c r="M32" s="114" t="s">
        <v>45</v>
      </c>
      <c r="N32" s="114" t="s">
        <v>45</v>
      </c>
      <c r="O32" s="115">
        <f t="shared" si="0"/>
        <v>189</v>
      </c>
      <c r="P32" s="359" t="s">
        <v>96</v>
      </c>
      <c r="Q32" s="360"/>
      <c r="R32" s="360"/>
      <c r="S32" s="360"/>
      <c r="T32" s="360"/>
      <c r="U32" s="361"/>
      <c r="V32" s="258"/>
      <c r="W32" s="67"/>
      <c r="X32" s="116"/>
      <c r="Z32" s="106">
        <f t="shared" si="1"/>
        <v>189</v>
      </c>
      <c r="AA32" s="106">
        <f t="shared" si="2"/>
        <v>0</v>
      </c>
      <c r="AB32" s="106">
        <f t="shared" si="3"/>
        <v>0</v>
      </c>
      <c r="AC32" s="111" t="str">
        <f t="shared" si="6"/>
        <v>1x10</v>
      </c>
      <c r="AD32" s="117" t="str">
        <f t="shared" si="7"/>
        <v>B</v>
      </c>
      <c r="AE32" s="118"/>
      <c r="AF32" s="119"/>
      <c r="AG32" s="119"/>
      <c r="AH32" s="119" t="s">
        <v>56</v>
      </c>
      <c r="AI32" s="119">
        <v>120</v>
      </c>
      <c r="AJ32" s="120">
        <f t="shared" si="11"/>
        <v>0</v>
      </c>
      <c r="AK32" s="195">
        <v>127</v>
      </c>
      <c r="AL32" s="119">
        <f t="shared" si="12"/>
        <v>0</v>
      </c>
      <c r="AM32" s="122"/>
      <c r="AN32" s="116"/>
      <c r="AO32" s="124" t="s">
        <v>57</v>
      </c>
      <c r="AP32" s="194"/>
      <c r="AQ32" s="194"/>
      <c r="AR32" s="125"/>
      <c r="AS32" s="126"/>
      <c r="AT32" s="127"/>
    </row>
    <row r="33" spans="2:46" s="106" customFormat="1" ht="20.100000000000001" customHeight="1" thickBot="1" x14ac:dyDescent="0.4">
      <c r="B33" s="104" t="s">
        <v>88</v>
      </c>
      <c r="C33" s="105">
        <f t="shared" si="5"/>
        <v>24</v>
      </c>
      <c r="D33" s="107">
        <v>10</v>
      </c>
      <c r="E33" s="108"/>
      <c r="F33" s="109"/>
      <c r="G33" s="110" t="s">
        <v>44</v>
      </c>
      <c r="H33" s="111" t="s">
        <v>0</v>
      </c>
      <c r="I33" s="112" t="str">
        <f t="shared" si="4"/>
        <v>B</v>
      </c>
      <c r="J33" s="358"/>
      <c r="K33" s="113" t="s">
        <v>45</v>
      </c>
      <c r="L33" s="114"/>
      <c r="M33" s="114">
        <v>360</v>
      </c>
      <c r="N33" s="114" t="s">
        <v>45</v>
      </c>
      <c r="O33" s="115">
        <f t="shared" si="0"/>
        <v>360</v>
      </c>
      <c r="P33" s="359" t="s">
        <v>98</v>
      </c>
      <c r="Q33" s="360"/>
      <c r="R33" s="360"/>
      <c r="S33" s="360"/>
      <c r="T33" s="360"/>
      <c r="U33" s="361"/>
      <c r="V33" s="258"/>
      <c r="W33" s="67"/>
      <c r="X33" s="116"/>
      <c r="Z33" s="106">
        <f t="shared" si="1"/>
        <v>360</v>
      </c>
      <c r="AA33" s="106">
        <f t="shared" si="2"/>
        <v>0</v>
      </c>
      <c r="AB33" s="106">
        <f t="shared" si="3"/>
        <v>0</v>
      </c>
      <c r="AC33" s="111" t="str">
        <f t="shared" si="6"/>
        <v>3x10</v>
      </c>
      <c r="AD33" s="117" t="str">
        <f t="shared" si="7"/>
        <v>B</v>
      </c>
      <c r="AE33" s="118"/>
      <c r="AF33" s="119"/>
      <c r="AG33" s="119"/>
      <c r="AH33" s="119" t="s">
        <v>56</v>
      </c>
      <c r="AI33" s="119">
        <v>120</v>
      </c>
      <c r="AJ33" s="120">
        <f t="shared" si="11"/>
        <v>0</v>
      </c>
      <c r="AK33" s="195">
        <v>127</v>
      </c>
      <c r="AL33" s="119">
        <f t="shared" si="12"/>
        <v>0</v>
      </c>
      <c r="AM33" s="122"/>
      <c r="AN33" s="116"/>
      <c r="AO33" s="124" t="s">
        <v>57</v>
      </c>
      <c r="AP33" s="194"/>
      <c r="AQ33" s="194"/>
      <c r="AR33" s="125"/>
      <c r="AS33" s="126"/>
      <c r="AT33" s="127"/>
    </row>
    <row r="34" spans="2:46" s="106" customFormat="1" ht="20.100000000000001" customHeight="1" thickTop="1" x14ac:dyDescent="0.35">
      <c r="B34" s="104" t="s">
        <v>88</v>
      </c>
      <c r="C34" s="105">
        <f t="shared" si="5"/>
        <v>25</v>
      </c>
      <c r="D34" s="107">
        <v>5</v>
      </c>
      <c r="E34" s="108"/>
      <c r="F34" s="109"/>
      <c r="G34" s="110" t="s">
        <v>44</v>
      </c>
      <c r="H34" s="111" t="s">
        <v>0</v>
      </c>
      <c r="I34" s="112" t="str">
        <f t="shared" si="4"/>
        <v>B</v>
      </c>
      <c r="J34" s="356" t="s">
        <v>92</v>
      </c>
      <c r="K34" s="113">
        <v>105</v>
      </c>
      <c r="L34" s="114" t="s">
        <v>45</v>
      </c>
      <c r="M34" s="114"/>
      <c r="N34" s="114" t="s">
        <v>45</v>
      </c>
      <c r="O34" s="115">
        <f t="shared" si="0"/>
        <v>105</v>
      </c>
      <c r="P34" s="359" t="s">
        <v>98</v>
      </c>
      <c r="Q34" s="360"/>
      <c r="R34" s="360"/>
      <c r="S34" s="360"/>
      <c r="T34" s="360"/>
      <c r="U34" s="361"/>
      <c r="V34" s="258"/>
      <c r="W34" s="67"/>
      <c r="X34" s="116"/>
      <c r="Z34" s="106">
        <f t="shared" si="1"/>
        <v>105</v>
      </c>
      <c r="AA34" s="106">
        <f t="shared" si="2"/>
        <v>0</v>
      </c>
      <c r="AB34" s="106">
        <f t="shared" si="3"/>
        <v>0</v>
      </c>
      <c r="AC34" s="111" t="str">
        <f t="shared" si="6"/>
        <v>1x10</v>
      </c>
      <c r="AD34" s="117" t="str">
        <f t="shared" si="7"/>
        <v>B</v>
      </c>
      <c r="AE34" s="118"/>
      <c r="AF34" s="119"/>
      <c r="AG34" s="119"/>
      <c r="AH34" s="119" t="s">
        <v>56</v>
      </c>
      <c r="AI34" s="119">
        <v>120</v>
      </c>
      <c r="AJ34" s="120">
        <f t="shared" si="11"/>
        <v>0</v>
      </c>
      <c r="AK34" s="195">
        <v>127</v>
      </c>
      <c r="AL34" s="119">
        <f t="shared" si="12"/>
        <v>0</v>
      </c>
      <c r="AM34" s="122"/>
      <c r="AN34" s="116"/>
      <c r="AO34" s="124" t="s">
        <v>57</v>
      </c>
      <c r="AP34" s="194"/>
      <c r="AQ34" s="194"/>
      <c r="AR34" s="125"/>
      <c r="AS34" s="126"/>
      <c r="AT34" s="127"/>
    </row>
    <row r="35" spans="2:46" s="106" customFormat="1" ht="19.2" customHeight="1" x14ac:dyDescent="0.35">
      <c r="B35" s="104" t="s">
        <v>88</v>
      </c>
      <c r="C35" s="105">
        <f t="shared" si="5"/>
        <v>26</v>
      </c>
      <c r="D35" s="107">
        <v>6</v>
      </c>
      <c r="E35" s="108"/>
      <c r="F35" s="109"/>
      <c r="G35" s="110" t="s">
        <v>44</v>
      </c>
      <c r="H35" s="111" t="s">
        <v>0</v>
      </c>
      <c r="I35" s="112" t="str">
        <f t="shared" si="4"/>
        <v>B</v>
      </c>
      <c r="J35" s="357"/>
      <c r="K35" s="113"/>
      <c r="L35" s="114">
        <v>126</v>
      </c>
      <c r="M35" s="114" t="s">
        <v>45</v>
      </c>
      <c r="N35" s="114" t="s">
        <v>45</v>
      </c>
      <c r="O35" s="115">
        <f t="shared" si="0"/>
        <v>126</v>
      </c>
      <c r="P35" s="359" t="s">
        <v>98</v>
      </c>
      <c r="Q35" s="360"/>
      <c r="R35" s="360"/>
      <c r="S35" s="360"/>
      <c r="T35" s="360"/>
      <c r="U35" s="361"/>
      <c r="V35" s="258"/>
      <c r="W35" s="67"/>
      <c r="X35" s="116"/>
      <c r="Z35" s="106">
        <f t="shared" si="1"/>
        <v>126</v>
      </c>
      <c r="AA35" s="106">
        <f t="shared" si="2"/>
        <v>0</v>
      </c>
      <c r="AB35" s="106">
        <f t="shared" si="3"/>
        <v>0</v>
      </c>
      <c r="AC35" s="111" t="str">
        <f t="shared" si="6"/>
        <v>1x10</v>
      </c>
      <c r="AD35" s="117" t="str">
        <f t="shared" si="7"/>
        <v>B</v>
      </c>
      <c r="AE35" s="118"/>
      <c r="AF35" s="119"/>
      <c r="AG35" s="119"/>
      <c r="AH35" s="119" t="s">
        <v>56</v>
      </c>
      <c r="AI35" s="119">
        <v>120</v>
      </c>
      <c r="AJ35" s="120">
        <f t="shared" si="11"/>
        <v>0</v>
      </c>
      <c r="AK35" s="195">
        <v>127</v>
      </c>
      <c r="AL35" s="119">
        <f t="shared" si="12"/>
        <v>0</v>
      </c>
      <c r="AM35" s="122"/>
      <c r="AN35" s="116"/>
      <c r="AO35" s="124" t="s">
        <v>57</v>
      </c>
      <c r="AP35" s="194"/>
      <c r="AQ35" s="194"/>
      <c r="AR35" s="125"/>
      <c r="AS35" s="126"/>
      <c r="AT35" s="127"/>
    </row>
    <row r="36" spans="2:46" s="106" customFormat="1" ht="19.8" customHeight="1" x14ac:dyDescent="0.35">
      <c r="B36" s="104" t="s">
        <v>88</v>
      </c>
      <c r="C36" s="105">
        <f t="shared" si="5"/>
        <v>27</v>
      </c>
      <c r="D36" s="107">
        <v>9</v>
      </c>
      <c r="E36" s="108"/>
      <c r="F36" s="109"/>
      <c r="G36" s="110" t="s">
        <v>44</v>
      </c>
      <c r="H36" s="111" t="s">
        <v>0</v>
      </c>
      <c r="I36" s="112" t="str">
        <f t="shared" si="4"/>
        <v>B</v>
      </c>
      <c r="J36" s="357"/>
      <c r="K36" s="113" t="s">
        <v>45</v>
      </c>
      <c r="L36" s="114"/>
      <c r="M36" s="114">
        <v>189</v>
      </c>
      <c r="N36" s="114" t="s">
        <v>45</v>
      </c>
      <c r="O36" s="115">
        <f t="shared" si="0"/>
        <v>189</v>
      </c>
      <c r="P36" s="359" t="s">
        <v>98</v>
      </c>
      <c r="Q36" s="360"/>
      <c r="R36" s="360"/>
      <c r="S36" s="360"/>
      <c r="T36" s="360"/>
      <c r="U36" s="361"/>
      <c r="V36" s="258"/>
      <c r="W36" s="67"/>
      <c r="X36" s="116"/>
      <c r="Z36" s="106">
        <f t="shared" si="1"/>
        <v>189</v>
      </c>
      <c r="AA36" s="106">
        <f t="shared" si="2"/>
        <v>0</v>
      </c>
      <c r="AB36" s="106">
        <f t="shared" si="3"/>
        <v>0</v>
      </c>
      <c r="AC36" s="111" t="str">
        <f t="shared" si="6"/>
        <v>1x10</v>
      </c>
      <c r="AD36" s="117" t="str">
        <f t="shared" si="7"/>
        <v>B</v>
      </c>
      <c r="AE36" s="118"/>
      <c r="AF36" s="119"/>
      <c r="AG36" s="119"/>
      <c r="AH36" s="119" t="s">
        <v>56</v>
      </c>
      <c r="AI36" s="119">
        <v>120</v>
      </c>
      <c r="AJ36" s="120">
        <f t="shared" si="11"/>
        <v>0</v>
      </c>
      <c r="AK36" s="195">
        <v>127</v>
      </c>
      <c r="AL36" s="119">
        <f t="shared" si="12"/>
        <v>0</v>
      </c>
      <c r="AM36" s="122"/>
      <c r="AN36" s="116"/>
      <c r="AO36" s="124" t="s">
        <v>57</v>
      </c>
      <c r="AP36" s="194"/>
      <c r="AQ36" s="194"/>
      <c r="AR36" s="125"/>
      <c r="AS36" s="126"/>
      <c r="AT36" s="127"/>
    </row>
    <row r="37" spans="2:46" s="106" customFormat="1" ht="20.100000000000001" customHeight="1" x14ac:dyDescent="0.35">
      <c r="B37" s="104" t="s">
        <v>88</v>
      </c>
      <c r="C37" s="105">
        <f t="shared" si="5"/>
        <v>28</v>
      </c>
      <c r="D37" s="107">
        <v>6</v>
      </c>
      <c r="E37" s="108"/>
      <c r="F37" s="109"/>
      <c r="G37" s="110" t="s">
        <v>44</v>
      </c>
      <c r="H37" s="111" t="s">
        <v>0</v>
      </c>
      <c r="I37" s="112" t="str">
        <f t="shared" si="4"/>
        <v>B</v>
      </c>
      <c r="J37" s="357"/>
      <c r="K37" s="113">
        <v>216</v>
      </c>
      <c r="L37" s="114" t="s">
        <v>45</v>
      </c>
      <c r="M37" s="114"/>
      <c r="N37" s="114" t="s">
        <v>45</v>
      </c>
      <c r="O37" s="115">
        <f t="shared" si="0"/>
        <v>216</v>
      </c>
      <c r="P37" s="359" t="s">
        <v>96</v>
      </c>
      <c r="Q37" s="360"/>
      <c r="R37" s="360"/>
      <c r="S37" s="360"/>
      <c r="T37" s="360"/>
      <c r="U37" s="361"/>
      <c r="V37" s="258"/>
      <c r="W37" s="67"/>
      <c r="X37" s="116"/>
      <c r="Z37" s="106">
        <f t="shared" si="1"/>
        <v>216</v>
      </c>
      <c r="AA37" s="106">
        <f t="shared" si="2"/>
        <v>0</v>
      </c>
      <c r="AB37" s="106">
        <f t="shared" si="3"/>
        <v>0</v>
      </c>
      <c r="AC37" s="111" t="str">
        <f t="shared" si="6"/>
        <v>1x10</v>
      </c>
      <c r="AD37" s="117" t="str">
        <f t="shared" si="7"/>
        <v>B</v>
      </c>
      <c r="AE37" s="118"/>
      <c r="AF37" s="119"/>
      <c r="AG37" s="119"/>
      <c r="AH37" s="119" t="s">
        <v>56</v>
      </c>
      <c r="AI37" s="119">
        <v>120</v>
      </c>
      <c r="AJ37" s="120">
        <f t="shared" si="11"/>
        <v>0</v>
      </c>
      <c r="AK37" s="195">
        <v>127</v>
      </c>
      <c r="AL37" s="119">
        <f t="shared" si="12"/>
        <v>0</v>
      </c>
      <c r="AM37" s="122"/>
      <c r="AN37" s="116"/>
      <c r="AO37" s="124" t="s">
        <v>57</v>
      </c>
      <c r="AP37" s="194"/>
      <c r="AQ37" s="194"/>
      <c r="AR37" s="125"/>
      <c r="AS37" s="126"/>
      <c r="AT37" s="127"/>
    </row>
    <row r="38" spans="2:46" s="106" customFormat="1" ht="19.8" customHeight="1" x14ac:dyDescent="0.35">
      <c r="B38" s="104" t="s">
        <v>88</v>
      </c>
      <c r="C38" s="105">
        <f t="shared" si="5"/>
        <v>29</v>
      </c>
      <c r="D38" s="107">
        <v>6</v>
      </c>
      <c r="E38" s="108"/>
      <c r="F38" s="109"/>
      <c r="G38" s="110" t="s">
        <v>44</v>
      </c>
      <c r="H38" s="111" t="s">
        <v>0</v>
      </c>
      <c r="I38" s="112" t="str">
        <f t="shared" si="4"/>
        <v>B</v>
      </c>
      <c r="J38" s="357"/>
      <c r="K38" s="113"/>
      <c r="L38" s="114">
        <v>216</v>
      </c>
      <c r="M38" s="114" t="s">
        <v>45</v>
      </c>
      <c r="N38" s="114" t="s">
        <v>45</v>
      </c>
      <c r="O38" s="115">
        <f t="shared" si="0"/>
        <v>216</v>
      </c>
      <c r="P38" s="359" t="s">
        <v>96</v>
      </c>
      <c r="Q38" s="360"/>
      <c r="R38" s="360"/>
      <c r="S38" s="360"/>
      <c r="T38" s="360"/>
      <c r="U38" s="361"/>
      <c r="V38" s="258"/>
      <c r="W38" s="67"/>
      <c r="X38" s="116"/>
      <c r="Z38" s="106">
        <f t="shared" si="1"/>
        <v>216</v>
      </c>
      <c r="AA38" s="106">
        <f t="shared" si="2"/>
        <v>0</v>
      </c>
      <c r="AB38" s="106">
        <f t="shared" si="3"/>
        <v>0</v>
      </c>
      <c r="AC38" s="111" t="str">
        <f t="shared" si="6"/>
        <v>1x10</v>
      </c>
      <c r="AD38" s="117" t="str">
        <f t="shared" si="7"/>
        <v>B</v>
      </c>
      <c r="AE38" s="118"/>
      <c r="AF38" s="119"/>
      <c r="AG38" s="119"/>
      <c r="AH38" s="119" t="s">
        <v>56</v>
      </c>
      <c r="AI38" s="119">
        <v>120</v>
      </c>
      <c r="AJ38" s="120">
        <f t="shared" si="11"/>
        <v>0</v>
      </c>
      <c r="AK38" s="195">
        <v>127</v>
      </c>
      <c r="AL38" s="119">
        <f t="shared" si="12"/>
        <v>0</v>
      </c>
      <c r="AM38" s="122"/>
      <c r="AN38" s="116"/>
      <c r="AO38" s="124" t="s">
        <v>57</v>
      </c>
      <c r="AP38" s="194"/>
      <c r="AQ38" s="194"/>
      <c r="AR38" s="125"/>
      <c r="AS38" s="126"/>
      <c r="AT38" s="127"/>
    </row>
    <row r="39" spans="2:46" s="106" customFormat="1" ht="20.100000000000001" customHeight="1" thickBot="1" x14ac:dyDescent="0.4">
      <c r="B39" s="104" t="s">
        <v>88</v>
      </c>
      <c r="C39" s="105">
        <f t="shared" si="5"/>
        <v>30</v>
      </c>
      <c r="D39" s="107">
        <v>5</v>
      </c>
      <c r="E39" s="108"/>
      <c r="F39" s="109"/>
      <c r="G39" s="110" t="s">
        <v>44</v>
      </c>
      <c r="H39" s="111" t="s">
        <v>0</v>
      </c>
      <c r="I39" s="112" t="str">
        <f t="shared" si="4"/>
        <v>B</v>
      </c>
      <c r="J39" s="358"/>
      <c r="K39" s="113" t="s">
        <v>45</v>
      </c>
      <c r="L39" s="114"/>
      <c r="M39" s="114">
        <v>180</v>
      </c>
      <c r="N39" s="114" t="s">
        <v>45</v>
      </c>
      <c r="O39" s="115">
        <f t="shared" si="0"/>
        <v>180</v>
      </c>
      <c r="P39" s="359" t="s">
        <v>98</v>
      </c>
      <c r="Q39" s="360"/>
      <c r="R39" s="360"/>
      <c r="S39" s="360"/>
      <c r="T39" s="360"/>
      <c r="U39" s="361"/>
      <c r="V39" s="258"/>
      <c r="W39" s="67"/>
      <c r="X39" s="116"/>
      <c r="Z39" s="106">
        <f t="shared" si="1"/>
        <v>180</v>
      </c>
      <c r="AA39" s="106">
        <f t="shared" si="2"/>
        <v>0</v>
      </c>
      <c r="AB39" s="106">
        <f t="shared" si="3"/>
        <v>0</v>
      </c>
      <c r="AC39" s="111" t="str">
        <f t="shared" si="6"/>
        <v>1x10</v>
      </c>
      <c r="AD39" s="117" t="str">
        <f t="shared" si="7"/>
        <v>B</v>
      </c>
      <c r="AE39" s="118"/>
      <c r="AF39" s="119"/>
      <c r="AG39" s="119"/>
      <c r="AH39" s="119" t="s">
        <v>56</v>
      </c>
      <c r="AI39" s="119">
        <v>120</v>
      </c>
      <c r="AJ39" s="120">
        <f t="shared" si="11"/>
        <v>0</v>
      </c>
      <c r="AK39" s="195">
        <v>127</v>
      </c>
      <c r="AL39" s="119">
        <f t="shared" si="12"/>
        <v>0</v>
      </c>
      <c r="AM39" s="122"/>
      <c r="AN39" s="116"/>
      <c r="AO39" s="124" t="s">
        <v>57</v>
      </c>
      <c r="AP39" s="194"/>
      <c r="AQ39" s="194"/>
      <c r="AR39" s="125"/>
      <c r="AS39" s="126"/>
      <c r="AT39" s="127"/>
    </row>
    <row r="40" spans="2:46" s="106" customFormat="1" ht="20.100000000000001" customHeight="1" thickTop="1" x14ac:dyDescent="0.35">
      <c r="B40" s="104" t="s">
        <v>88</v>
      </c>
      <c r="C40" s="105">
        <f t="shared" si="5"/>
        <v>31</v>
      </c>
      <c r="D40" s="107">
        <v>5</v>
      </c>
      <c r="E40" s="108"/>
      <c r="F40" s="109"/>
      <c r="G40" s="110" t="s">
        <v>44</v>
      </c>
      <c r="H40" s="111" t="s">
        <v>0</v>
      </c>
      <c r="I40" s="112" t="str">
        <f t="shared" si="4"/>
        <v>B</v>
      </c>
      <c r="J40" s="356" t="s">
        <v>92</v>
      </c>
      <c r="K40" s="113">
        <v>180</v>
      </c>
      <c r="L40" s="114" t="s">
        <v>45</v>
      </c>
      <c r="M40" s="114"/>
      <c r="N40" s="114" t="s">
        <v>45</v>
      </c>
      <c r="O40" s="115">
        <f t="shared" si="0"/>
        <v>180</v>
      </c>
      <c r="P40" s="359" t="s">
        <v>98</v>
      </c>
      <c r="Q40" s="360"/>
      <c r="R40" s="360"/>
      <c r="S40" s="360"/>
      <c r="T40" s="360"/>
      <c r="U40" s="361"/>
      <c r="V40" s="258"/>
      <c r="W40" s="67"/>
      <c r="X40" s="116"/>
      <c r="Z40" s="106">
        <f t="shared" si="1"/>
        <v>180</v>
      </c>
      <c r="AA40" s="106">
        <f t="shared" si="2"/>
        <v>0</v>
      </c>
      <c r="AB40" s="106">
        <f t="shared" si="3"/>
        <v>0</v>
      </c>
      <c r="AC40" s="111" t="str">
        <f t="shared" si="6"/>
        <v>1x10</v>
      </c>
      <c r="AD40" s="117" t="str">
        <f t="shared" si="7"/>
        <v>B</v>
      </c>
      <c r="AE40" s="118"/>
      <c r="AF40" s="119"/>
      <c r="AG40" s="119"/>
      <c r="AH40" s="119" t="s">
        <v>58</v>
      </c>
      <c r="AI40" s="119">
        <v>155</v>
      </c>
      <c r="AJ40" s="120" t="str">
        <f>IF(AND(AI10&lt;$AE$11,$AE$11&lt;AI40),AH40,AJ42)</f>
        <v>TMŞ-3x160A</v>
      </c>
      <c r="AK40" s="195">
        <v>162</v>
      </c>
      <c r="AL40" s="119">
        <f>IF(AH40=AJ40,AK40,AL42)</f>
        <v>162</v>
      </c>
      <c r="AM40" s="122"/>
      <c r="AN40" s="116"/>
      <c r="AO40" s="124" t="s">
        <v>59</v>
      </c>
      <c r="AP40" s="125"/>
      <c r="AQ40" s="125"/>
      <c r="AR40" s="125"/>
      <c r="AS40" s="125"/>
      <c r="AT40" s="127"/>
    </row>
    <row r="41" spans="2:46" s="106" customFormat="1" ht="20.100000000000001" customHeight="1" x14ac:dyDescent="0.35">
      <c r="B41" s="104" t="s">
        <v>88</v>
      </c>
      <c r="C41" s="105">
        <f t="shared" si="5"/>
        <v>32</v>
      </c>
      <c r="D41" s="107">
        <v>5</v>
      </c>
      <c r="E41" s="108"/>
      <c r="F41" s="109"/>
      <c r="G41" s="110" t="s">
        <v>44</v>
      </c>
      <c r="H41" s="111" t="s">
        <v>0</v>
      </c>
      <c r="I41" s="112" t="str">
        <f t="shared" si="4"/>
        <v>B</v>
      </c>
      <c r="J41" s="357"/>
      <c r="K41" s="113"/>
      <c r="L41" s="114">
        <v>180</v>
      </c>
      <c r="M41" s="114" t="s">
        <v>45</v>
      </c>
      <c r="N41" s="114" t="s">
        <v>45</v>
      </c>
      <c r="O41" s="115">
        <f t="shared" si="0"/>
        <v>180</v>
      </c>
      <c r="P41" s="359" t="s">
        <v>98</v>
      </c>
      <c r="Q41" s="360"/>
      <c r="R41" s="360"/>
      <c r="S41" s="360"/>
      <c r="T41" s="360"/>
      <c r="U41" s="361"/>
      <c r="V41" s="258"/>
      <c r="W41" s="67"/>
      <c r="X41" s="116"/>
      <c r="Z41" s="106">
        <f t="shared" si="1"/>
        <v>180</v>
      </c>
      <c r="AA41" s="106">
        <f t="shared" si="2"/>
        <v>0</v>
      </c>
      <c r="AB41" s="106">
        <f t="shared" si="3"/>
        <v>0</v>
      </c>
      <c r="AC41" s="111" t="str">
        <f t="shared" si="6"/>
        <v>1x10</v>
      </c>
      <c r="AD41" s="117" t="str">
        <f t="shared" si="7"/>
        <v>B</v>
      </c>
      <c r="AE41" s="118"/>
      <c r="AF41" s="119"/>
      <c r="AG41" s="119"/>
      <c r="AH41" s="119" t="s">
        <v>58</v>
      </c>
      <c r="AI41" s="119">
        <v>155</v>
      </c>
      <c r="AJ41" s="120" t="str">
        <f t="shared" ref="AJ41:AJ49" si="13">IF(AND(AI11&lt;$AE$11,$AE$11&lt;AI41),AH41,AJ43)</f>
        <v>TMŞ-3x160A</v>
      </c>
      <c r="AK41" s="195">
        <v>162</v>
      </c>
      <c r="AL41" s="119">
        <f t="shared" ref="AL41:AL49" si="14">IF(AH41=AJ41,AK41,AL43)</f>
        <v>162</v>
      </c>
      <c r="AM41" s="122"/>
      <c r="AN41" s="116"/>
      <c r="AO41" s="124" t="s">
        <v>59</v>
      </c>
      <c r="AP41" s="125"/>
      <c r="AQ41" s="125"/>
      <c r="AR41" s="125"/>
      <c r="AS41" s="125"/>
      <c r="AT41" s="127"/>
    </row>
    <row r="42" spans="2:46" s="106" customFormat="1" ht="20.100000000000001" customHeight="1" x14ac:dyDescent="0.35">
      <c r="B42" s="104" t="s">
        <v>88</v>
      </c>
      <c r="C42" s="105">
        <f t="shared" si="5"/>
        <v>33</v>
      </c>
      <c r="D42" s="107">
        <v>5</v>
      </c>
      <c r="E42" s="108"/>
      <c r="F42" s="109"/>
      <c r="G42" s="110" t="s">
        <v>44</v>
      </c>
      <c r="H42" s="111" t="s">
        <v>0</v>
      </c>
      <c r="I42" s="112" t="str">
        <f t="shared" si="4"/>
        <v>B</v>
      </c>
      <c r="J42" s="357"/>
      <c r="K42" s="113" t="s">
        <v>45</v>
      </c>
      <c r="L42" s="114"/>
      <c r="M42" s="114">
        <v>180</v>
      </c>
      <c r="N42" s="114" t="s">
        <v>45</v>
      </c>
      <c r="O42" s="115">
        <f t="shared" si="0"/>
        <v>180</v>
      </c>
      <c r="P42" s="359" t="s">
        <v>98</v>
      </c>
      <c r="Q42" s="360"/>
      <c r="R42" s="360"/>
      <c r="S42" s="360"/>
      <c r="T42" s="360"/>
      <c r="U42" s="361"/>
      <c r="V42" s="258"/>
      <c r="W42" s="67"/>
      <c r="X42" s="116"/>
      <c r="Z42" s="106">
        <f t="shared" si="1"/>
        <v>180</v>
      </c>
      <c r="AA42" s="106">
        <f t="shared" si="2"/>
        <v>0</v>
      </c>
      <c r="AB42" s="106">
        <f t="shared" si="3"/>
        <v>0</v>
      </c>
      <c r="AC42" s="111" t="str">
        <f t="shared" si="6"/>
        <v>1x10</v>
      </c>
      <c r="AD42" s="117" t="str">
        <f t="shared" si="7"/>
        <v>B</v>
      </c>
      <c r="AE42" s="118"/>
      <c r="AF42" s="119"/>
      <c r="AG42" s="119"/>
      <c r="AH42" s="119" t="s">
        <v>58</v>
      </c>
      <c r="AI42" s="119">
        <v>155</v>
      </c>
      <c r="AJ42" s="120" t="str">
        <f t="shared" si="13"/>
        <v>TMŞ-3x160A</v>
      </c>
      <c r="AK42" s="195">
        <v>162</v>
      </c>
      <c r="AL42" s="119">
        <f t="shared" si="14"/>
        <v>162</v>
      </c>
      <c r="AM42" s="122"/>
      <c r="AN42" s="116"/>
      <c r="AO42" s="124" t="s">
        <v>59</v>
      </c>
      <c r="AP42" s="125"/>
      <c r="AQ42" s="125"/>
      <c r="AR42" s="125"/>
      <c r="AS42" s="125"/>
      <c r="AT42" s="127"/>
    </row>
    <row r="43" spans="2:46" s="106" customFormat="1" ht="20.100000000000001" customHeight="1" x14ac:dyDescent="0.35">
      <c r="B43" s="104" t="s">
        <v>88</v>
      </c>
      <c r="C43" s="105">
        <f t="shared" si="5"/>
        <v>34</v>
      </c>
      <c r="D43" s="107">
        <v>7</v>
      </c>
      <c r="E43" s="108"/>
      <c r="F43" s="109"/>
      <c r="G43" s="110" t="s">
        <v>44</v>
      </c>
      <c r="H43" s="111" t="s">
        <v>0</v>
      </c>
      <c r="I43" s="112" t="str">
        <f t="shared" si="4"/>
        <v>B</v>
      </c>
      <c r="J43" s="357"/>
      <c r="K43" s="113">
        <v>252</v>
      </c>
      <c r="L43" s="114" t="s">
        <v>45</v>
      </c>
      <c r="M43" s="114"/>
      <c r="N43" s="114" t="s">
        <v>45</v>
      </c>
      <c r="O43" s="115">
        <f t="shared" si="0"/>
        <v>252</v>
      </c>
      <c r="P43" s="359" t="s">
        <v>98</v>
      </c>
      <c r="Q43" s="360"/>
      <c r="R43" s="360"/>
      <c r="S43" s="360"/>
      <c r="T43" s="360"/>
      <c r="U43" s="361"/>
      <c r="V43" s="258"/>
      <c r="W43" s="67"/>
      <c r="X43" s="116"/>
      <c r="Z43" s="106">
        <f t="shared" si="1"/>
        <v>252</v>
      </c>
      <c r="AA43" s="106">
        <f t="shared" si="2"/>
        <v>0</v>
      </c>
      <c r="AB43" s="106">
        <f t="shared" si="3"/>
        <v>0</v>
      </c>
      <c r="AC43" s="111" t="str">
        <f t="shared" si="6"/>
        <v>1x10</v>
      </c>
      <c r="AD43" s="117" t="str">
        <f t="shared" si="7"/>
        <v>B</v>
      </c>
      <c r="AE43" s="118"/>
      <c r="AF43" s="119"/>
      <c r="AG43" s="119"/>
      <c r="AH43" s="119" t="s">
        <v>58</v>
      </c>
      <c r="AI43" s="119">
        <v>155</v>
      </c>
      <c r="AJ43" s="120" t="str">
        <f t="shared" si="13"/>
        <v>TMŞ-3x160A</v>
      </c>
      <c r="AK43" s="195">
        <v>162</v>
      </c>
      <c r="AL43" s="119">
        <f t="shared" si="14"/>
        <v>162</v>
      </c>
      <c r="AM43" s="122"/>
      <c r="AN43" s="116"/>
      <c r="AO43" s="124" t="s">
        <v>59</v>
      </c>
      <c r="AP43" s="125"/>
      <c r="AQ43" s="125"/>
      <c r="AR43" s="125"/>
      <c r="AS43" s="125"/>
      <c r="AT43" s="127"/>
    </row>
    <row r="44" spans="2:46" s="106" customFormat="1" ht="20.100000000000001" customHeight="1" x14ac:dyDescent="0.35">
      <c r="B44" s="104" t="s">
        <v>88</v>
      </c>
      <c r="C44" s="105">
        <f t="shared" si="5"/>
        <v>35</v>
      </c>
      <c r="D44" s="107">
        <v>6</v>
      </c>
      <c r="E44" s="108"/>
      <c r="F44" s="109"/>
      <c r="G44" s="110" t="s">
        <v>44</v>
      </c>
      <c r="H44" s="111" t="s">
        <v>0</v>
      </c>
      <c r="I44" s="112" t="str">
        <f t="shared" si="4"/>
        <v>B</v>
      </c>
      <c r="J44" s="357"/>
      <c r="K44" s="113"/>
      <c r="L44" s="114">
        <v>216</v>
      </c>
      <c r="M44" s="114" t="s">
        <v>45</v>
      </c>
      <c r="N44" s="114" t="s">
        <v>45</v>
      </c>
      <c r="O44" s="115">
        <f t="shared" si="0"/>
        <v>216</v>
      </c>
      <c r="P44" s="359" t="s">
        <v>98</v>
      </c>
      <c r="Q44" s="360"/>
      <c r="R44" s="360"/>
      <c r="S44" s="360"/>
      <c r="T44" s="360"/>
      <c r="U44" s="361"/>
      <c r="V44" s="258"/>
      <c r="W44" s="67"/>
      <c r="X44" s="116"/>
      <c r="Z44" s="106">
        <f t="shared" si="1"/>
        <v>216</v>
      </c>
      <c r="AA44" s="106">
        <f t="shared" si="2"/>
        <v>0</v>
      </c>
      <c r="AB44" s="106">
        <f t="shared" si="3"/>
        <v>0</v>
      </c>
      <c r="AC44" s="111" t="str">
        <f t="shared" si="6"/>
        <v>1x10</v>
      </c>
      <c r="AD44" s="117" t="str">
        <f t="shared" si="7"/>
        <v>B</v>
      </c>
      <c r="AE44" s="118"/>
      <c r="AF44" s="119"/>
      <c r="AG44" s="119"/>
      <c r="AH44" s="119" t="s">
        <v>58</v>
      </c>
      <c r="AI44" s="119">
        <v>155</v>
      </c>
      <c r="AJ44" s="120" t="str">
        <f t="shared" si="13"/>
        <v>TMŞ-3x160A</v>
      </c>
      <c r="AK44" s="195">
        <v>162</v>
      </c>
      <c r="AL44" s="119">
        <f t="shared" si="14"/>
        <v>162</v>
      </c>
      <c r="AM44" s="122"/>
      <c r="AN44" s="116"/>
      <c r="AO44" s="124" t="s">
        <v>59</v>
      </c>
      <c r="AP44" s="125"/>
      <c r="AQ44" s="125"/>
      <c r="AR44" s="125"/>
      <c r="AS44" s="125"/>
      <c r="AT44" s="127"/>
    </row>
    <row r="45" spans="2:46" s="106" customFormat="1" ht="20.100000000000001" customHeight="1" thickBot="1" x14ac:dyDescent="0.4">
      <c r="B45" s="104" t="s">
        <v>88</v>
      </c>
      <c r="C45" s="105">
        <f t="shared" si="5"/>
        <v>36</v>
      </c>
      <c r="D45" s="107">
        <v>6</v>
      </c>
      <c r="E45" s="108"/>
      <c r="F45" s="109"/>
      <c r="G45" s="110" t="s">
        <v>44</v>
      </c>
      <c r="H45" s="111" t="s">
        <v>0</v>
      </c>
      <c r="I45" s="112" t="str">
        <f t="shared" si="4"/>
        <v>B</v>
      </c>
      <c r="J45" s="358"/>
      <c r="K45" s="113" t="s">
        <v>45</v>
      </c>
      <c r="L45" s="114"/>
      <c r="M45" s="114">
        <v>216</v>
      </c>
      <c r="N45" s="114" t="s">
        <v>45</v>
      </c>
      <c r="O45" s="115">
        <f t="shared" si="0"/>
        <v>216</v>
      </c>
      <c r="P45" s="359" t="s">
        <v>98</v>
      </c>
      <c r="Q45" s="360"/>
      <c r="R45" s="360"/>
      <c r="S45" s="360"/>
      <c r="T45" s="360"/>
      <c r="U45" s="361"/>
      <c r="V45" s="258"/>
      <c r="W45" s="67"/>
      <c r="X45" s="116"/>
      <c r="Z45" s="106">
        <f t="shared" si="1"/>
        <v>216</v>
      </c>
      <c r="AA45" s="106">
        <f t="shared" si="2"/>
        <v>0</v>
      </c>
      <c r="AB45" s="106">
        <f t="shared" si="3"/>
        <v>0</v>
      </c>
      <c r="AC45" s="111" t="str">
        <f t="shared" si="6"/>
        <v>1x10</v>
      </c>
      <c r="AD45" s="117" t="str">
        <f t="shared" si="7"/>
        <v>B</v>
      </c>
      <c r="AE45" s="118"/>
      <c r="AF45" s="119"/>
      <c r="AG45" s="119"/>
      <c r="AH45" s="119" t="s">
        <v>58</v>
      </c>
      <c r="AI45" s="119">
        <v>155</v>
      </c>
      <c r="AJ45" s="120" t="str">
        <f t="shared" si="13"/>
        <v>TMŞ-3x160A</v>
      </c>
      <c r="AK45" s="195">
        <v>162</v>
      </c>
      <c r="AL45" s="119">
        <f t="shared" si="14"/>
        <v>162</v>
      </c>
      <c r="AM45" s="122"/>
      <c r="AN45" s="116"/>
      <c r="AO45" s="124" t="s">
        <v>59</v>
      </c>
      <c r="AP45" s="125"/>
      <c r="AQ45" s="125"/>
      <c r="AR45" s="125"/>
      <c r="AS45" s="125"/>
      <c r="AT45" s="127"/>
    </row>
    <row r="46" spans="2:46" s="106" customFormat="1" ht="20.100000000000001" customHeight="1" thickTop="1" x14ac:dyDescent="0.35">
      <c r="B46" s="104" t="s">
        <v>88</v>
      </c>
      <c r="C46" s="105">
        <f t="shared" si="5"/>
        <v>37</v>
      </c>
      <c r="D46" s="107">
        <v>5</v>
      </c>
      <c r="E46" s="108"/>
      <c r="F46" s="109"/>
      <c r="G46" s="110" t="s">
        <v>44</v>
      </c>
      <c r="H46" s="111" t="s">
        <v>0</v>
      </c>
      <c r="I46" s="112" t="str">
        <f t="shared" si="4"/>
        <v>B</v>
      </c>
      <c r="J46" s="356" t="s">
        <v>92</v>
      </c>
      <c r="K46" s="113">
        <v>180</v>
      </c>
      <c r="L46" s="114" t="s">
        <v>45</v>
      </c>
      <c r="M46" s="114"/>
      <c r="N46" s="114" t="s">
        <v>45</v>
      </c>
      <c r="O46" s="115">
        <f t="shared" si="0"/>
        <v>180</v>
      </c>
      <c r="P46" s="359" t="s">
        <v>98</v>
      </c>
      <c r="Q46" s="360"/>
      <c r="R46" s="360"/>
      <c r="S46" s="360"/>
      <c r="T46" s="360"/>
      <c r="U46" s="361"/>
      <c r="V46" s="258"/>
      <c r="W46" s="67"/>
      <c r="X46" s="116"/>
      <c r="Z46" s="106">
        <f t="shared" si="1"/>
        <v>180</v>
      </c>
      <c r="AA46" s="106">
        <f t="shared" si="2"/>
        <v>0</v>
      </c>
      <c r="AB46" s="106">
        <f t="shared" si="3"/>
        <v>0</v>
      </c>
      <c r="AC46" s="111" t="str">
        <f t="shared" si="6"/>
        <v>1x10</v>
      </c>
      <c r="AD46" s="117" t="str">
        <f t="shared" si="7"/>
        <v>B</v>
      </c>
      <c r="AE46" s="118"/>
      <c r="AF46" s="119"/>
      <c r="AG46" s="119"/>
      <c r="AH46" s="119" t="s">
        <v>58</v>
      </c>
      <c r="AI46" s="119">
        <v>155</v>
      </c>
      <c r="AJ46" s="120" t="str">
        <f t="shared" si="13"/>
        <v>TMŞ-3x160A</v>
      </c>
      <c r="AK46" s="195">
        <v>162</v>
      </c>
      <c r="AL46" s="119">
        <f t="shared" si="14"/>
        <v>162</v>
      </c>
      <c r="AM46" s="122"/>
      <c r="AN46" s="116"/>
      <c r="AO46" s="124" t="s">
        <v>59</v>
      </c>
      <c r="AP46" s="125"/>
      <c r="AQ46" s="125"/>
      <c r="AR46" s="125"/>
      <c r="AS46" s="125"/>
      <c r="AT46" s="127"/>
    </row>
    <row r="47" spans="2:46" s="106" customFormat="1" ht="20.100000000000001" customHeight="1" x14ac:dyDescent="0.35">
      <c r="B47" s="104" t="s">
        <v>88</v>
      </c>
      <c r="C47" s="105">
        <f t="shared" si="5"/>
        <v>38</v>
      </c>
      <c r="D47" s="107">
        <v>5</v>
      </c>
      <c r="E47" s="108"/>
      <c r="F47" s="109"/>
      <c r="G47" s="110" t="s">
        <v>44</v>
      </c>
      <c r="H47" s="111" t="s">
        <v>0</v>
      </c>
      <c r="I47" s="112" t="str">
        <f t="shared" si="4"/>
        <v>B</v>
      </c>
      <c r="J47" s="357"/>
      <c r="K47" s="113"/>
      <c r="L47" s="114">
        <v>180</v>
      </c>
      <c r="M47" s="114" t="s">
        <v>45</v>
      </c>
      <c r="N47" s="114" t="s">
        <v>45</v>
      </c>
      <c r="O47" s="115">
        <f t="shared" si="0"/>
        <v>180</v>
      </c>
      <c r="P47" s="359" t="s">
        <v>98</v>
      </c>
      <c r="Q47" s="360"/>
      <c r="R47" s="360"/>
      <c r="S47" s="360"/>
      <c r="T47" s="360"/>
      <c r="U47" s="361"/>
      <c r="V47" s="258"/>
      <c r="W47" s="67"/>
      <c r="X47" s="116"/>
      <c r="Z47" s="106">
        <f t="shared" si="1"/>
        <v>180</v>
      </c>
      <c r="AA47" s="106">
        <f t="shared" si="2"/>
        <v>0</v>
      </c>
      <c r="AB47" s="106">
        <f t="shared" si="3"/>
        <v>0</v>
      </c>
      <c r="AC47" s="111" t="str">
        <f t="shared" si="6"/>
        <v>1x10</v>
      </c>
      <c r="AD47" s="117" t="str">
        <f t="shared" si="7"/>
        <v>B</v>
      </c>
      <c r="AE47" s="118"/>
      <c r="AF47" s="119"/>
      <c r="AG47" s="119"/>
      <c r="AH47" s="119" t="s">
        <v>58</v>
      </c>
      <c r="AI47" s="119">
        <v>155</v>
      </c>
      <c r="AJ47" s="120" t="str">
        <f t="shared" si="13"/>
        <v>TMŞ-3x160A</v>
      </c>
      <c r="AK47" s="195">
        <v>162</v>
      </c>
      <c r="AL47" s="119">
        <f t="shared" si="14"/>
        <v>162</v>
      </c>
      <c r="AM47" s="122"/>
      <c r="AN47" s="116"/>
      <c r="AO47" s="124" t="s">
        <v>59</v>
      </c>
      <c r="AP47" s="125"/>
      <c r="AQ47" s="125"/>
      <c r="AR47" s="125"/>
      <c r="AS47" s="125"/>
      <c r="AT47" s="127"/>
    </row>
    <row r="48" spans="2:46" s="106" customFormat="1" ht="20.100000000000001" customHeight="1" x14ac:dyDescent="0.35">
      <c r="B48" s="104" t="s">
        <v>88</v>
      </c>
      <c r="C48" s="105">
        <f t="shared" si="5"/>
        <v>39</v>
      </c>
      <c r="D48" s="107">
        <v>5</v>
      </c>
      <c r="E48" s="108"/>
      <c r="F48" s="109"/>
      <c r="G48" s="110" t="s">
        <v>44</v>
      </c>
      <c r="H48" s="111" t="s">
        <v>0</v>
      </c>
      <c r="I48" s="112" t="str">
        <f t="shared" si="4"/>
        <v>B</v>
      </c>
      <c r="J48" s="357"/>
      <c r="K48" s="113" t="s">
        <v>45</v>
      </c>
      <c r="L48" s="114"/>
      <c r="M48" s="114">
        <v>180</v>
      </c>
      <c r="N48" s="114" t="s">
        <v>45</v>
      </c>
      <c r="O48" s="115">
        <f t="shared" si="0"/>
        <v>180</v>
      </c>
      <c r="P48" s="359" t="s">
        <v>98</v>
      </c>
      <c r="Q48" s="360"/>
      <c r="R48" s="360"/>
      <c r="S48" s="360"/>
      <c r="T48" s="360"/>
      <c r="U48" s="361"/>
      <c r="V48" s="258"/>
      <c r="W48" s="67"/>
      <c r="X48" s="116"/>
      <c r="Z48" s="106">
        <f t="shared" si="1"/>
        <v>180</v>
      </c>
      <c r="AA48" s="106">
        <f t="shared" si="2"/>
        <v>0</v>
      </c>
      <c r="AB48" s="106">
        <f t="shared" si="3"/>
        <v>0</v>
      </c>
      <c r="AC48" s="111" t="str">
        <f t="shared" si="6"/>
        <v>1x10</v>
      </c>
      <c r="AD48" s="117" t="str">
        <f t="shared" si="7"/>
        <v>B</v>
      </c>
      <c r="AE48" s="118"/>
      <c r="AF48" s="119"/>
      <c r="AG48" s="119"/>
      <c r="AH48" s="119" t="s">
        <v>58</v>
      </c>
      <c r="AI48" s="119">
        <v>155</v>
      </c>
      <c r="AJ48" s="120" t="e">
        <f t="shared" si="13"/>
        <v>#REF!</v>
      </c>
      <c r="AK48" s="195">
        <v>162</v>
      </c>
      <c r="AL48" s="119" t="e">
        <f t="shared" si="14"/>
        <v>#REF!</v>
      </c>
      <c r="AM48" s="122"/>
      <c r="AN48" s="116"/>
      <c r="AO48" s="124" t="s">
        <v>59</v>
      </c>
      <c r="AP48" s="125"/>
      <c r="AQ48" s="125"/>
      <c r="AR48" s="125"/>
      <c r="AS48" s="125"/>
      <c r="AT48" s="127"/>
    </row>
    <row r="49" spans="2:46" s="106" customFormat="1" ht="20.100000000000001" customHeight="1" x14ac:dyDescent="0.35">
      <c r="B49" s="104" t="s">
        <v>88</v>
      </c>
      <c r="C49" s="105">
        <f t="shared" si="5"/>
        <v>40</v>
      </c>
      <c r="D49" s="107">
        <v>5</v>
      </c>
      <c r="E49" s="108"/>
      <c r="F49" s="109"/>
      <c r="G49" s="110" t="s">
        <v>44</v>
      </c>
      <c r="H49" s="111" t="s">
        <v>0</v>
      </c>
      <c r="I49" s="112" t="str">
        <f t="shared" si="4"/>
        <v>B</v>
      </c>
      <c r="J49" s="357"/>
      <c r="K49" s="113">
        <v>180</v>
      </c>
      <c r="L49" s="114" t="s">
        <v>45</v>
      </c>
      <c r="M49" s="114"/>
      <c r="N49" s="114" t="s">
        <v>45</v>
      </c>
      <c r="O49" s="115">
        <f t="shared" si="0"/>
        <v>180</v>
      </c>
      <c r="P49" s="359" t="s">
        <v>98</v>
      </c>
      <c r="Q49" s="360"/>
      <c r="R49" s="360"/>
      <c r="S49" s="360"/>
      <c r="T49" s="360"/>
      <c r="U49" s="361"/>
      <c r="V49" s="258"/>
      <c r="W49" s="67"/>
      <c r="X49" s="116"/>
      <c r="Z49" s="106">
        <f t="shared" si="1"/>
        <v>180</v>
      </c>
      <c r="AA49" s="106">
        <f t="shared" si="2"/>
        <v>0</v>
      </c>
      <c r="AB49" s="106">
        <f t="shared" si="3"/>
        <v>0</v>
      </c>
      <c r="AC49" s="111" t="str">
        <f t="shared" si="6"/>
        <v>1x10</v>
      </c>
      <c r="AD49" s="117" t="str">
        <f t="shared" si="7"/>
        <v>B</v>
      </c>
      <c r="AE49" s="118"/>
      <c r="AF49" s="119"/>
      <c r="AG49" s="119"/>
      <c r="AH49" s="119" t="s">
        <v>58</v>
      </c>
      <c r="AI49" s="119">
        <v>155</v>
      </c>
      <c r="AJ49" s="120">
        <f t="shared" si="13"/>
        <v>0</v>
      </c>
      <c r="AK49" s="195">
        <v>162</v>
      </c>
      <c r="AL49" s="119">
        <f t="shared" si="14"/>
        <v>0</v>
      </c>
      <c r="AM49" s="122"/>
      <c r="AN49" s="116"/>
      <c r="AO49" s="124" t="s">
        <v>59</v>
      </c>
      <c r="AP49" s="125"/>
      <c r="AQ49" s="125"/>
      <c r="AR49" s="125"/>
      <c r="AS49" s="125"/>
      <c r="AT49" s="127"/>
    </row>
    <row r="50" spans="2:46" s="106" customFormat="1" ht="20.100000000000001" customHeight="1" x14ac:dyDescent="0.35">
      <c r="B50" s="104" t="s">
        <v>89</v>
      </c>
      <c r="C50" s="105">
        <v>1</v>
      </c>
      <c r="D50" s="107">
        <v>3</v>
      </c>
      <c r="E50" s="108"/>
      <c r="F50" s="109"/>
      <c r="G50" s="110" t="s">
        <v>44</v>
      </c>
      <c r="H50" s="111" t="s">
        <v>0</v>
      </c>
      <c r="I50" s="112" t="str">
        <f t="shared" si="4"/>
        <v>B</v>
      </c>
      <c r="J50" s="357"/>
      <c r="K50" s="123">
        <v>30</v>
      </c>
      <c r="L50" s="114" t="s">
        <v>45</v>
      </c>
      <c r="M50" s="114" t="s">
        <v>45</v>
      </c>
      <c r="N50" s="114" t="s">
        <v>45</v>
      </c>
      <c r="O50" s="115">
        <f t="shared" ref="O50:O51" si="15">SUM(K50:N50)</f>
        <v>30</v>
      </c>
      <c r="P50" s="359" t="s">
        <v>106</v>
      </c>
      <c r="Q50" s="360"/>
      <c r="R50" s="360"/>
      <c r="S50" s="360"/>
      <c r="T50" s="360"/>
      <c r="U50" s="361"/>
      <c r="V50" s="258"/>
      <c r="W50" s="67"/>
      <c r="X50" s="116"/>
      <c r="Z50" s="106">
        <f t="shared" si="1"/>
        <v>30</v>
      </c>
      <c r="AA50" s="106">
        <f t="shared" si="2"/>
        <v>0</v>
      </c>
      <c r="AB50" s="106">
        <f t="shared" si="3"/>
        <v>0</v>
      </c>
      <c r="AC50" s="111" t="str">
        <f t="shared" si="6"/>
        <v>1x10</v>
      </c>
      <c r="AD50" s="117" t="str">
        <f t="shared" si="7"/>
        <v>B</v>
      </c>
      <c r="AE50" s="118"/>
      <c r="AF50" s="119"/>
      <c r="AG50" s="119"/>
      <c r="AH50" s="119" t="s">
        <v>58</v>
      </c>
      <c r="AI50" s="119">
        <v>155</v>
      </c>
      <c r="AJ50" s="120" t="e">
        <f>IF(AND(AI20&lt;$AE$11,$AE$11&lt;AI50),AH50,AJ58)</f>
        <v>#REF!</v>
      </c>
      <c r="AK50" s="195">
        <v>162</v>
      </c>
      <c r="AL50" s="119" t="e">
        <f>IF(AH50=AJ50,AK50,AL58)</f>
        <v>#REF!</v>
      </c>
      <c r="AM50" s="122"/>
      <c r="AN50" s="116"/>
      <c r="AO50" s="124" t="s">
        <v>59</v>
      </c>
      <c r="AP50" s="125"/>
      <c r="AQ50" s="125"/>
      <c r="AR50" s="125"/>
      <c r="AS50" s="125"/>
      <c r="AT50" s="127"/>
    </row>
    <row r="51" spans="2:46" s="106" customFormat="1" ht="20.100000000000001" customHeight="1" thickBot="1" x14ac:dyDescent="0.4">
      <c r="B51" s="104" t="s">
        <v>89</v>
      </c>
      <c r="C51" s="105">
        <f t="shared" si="5"/>
        <v>2</v>
      </c>
      <c r="D51" s="107">
        <v>7</v>
      </c>
      <c r="E51" s="108"/>
      <c r="F51" s="109"/>
      <c r="G51" s="110" t="s">
        <v>44</v>
      </c>
      <c r="H51" s="111" t="s">
        <v>0</v>
      </c>
      <c r="I51" s="112" t="str">
        <f t="shared" si="4"/>
        <v>B</v>
      </c>
      <c r="J51" s="358"/>
      <c r="K51" s="123" t="s">
        <v>45</v>
      </c>
      <c r="L51" s="114">
        <v>70</v>
      </c>
      <c r="M51" s="114" t="s">
        <v>45</v>
      </c>
      <c r="N51" s="114" t="s">
        <v>45</v>
      </c>
      <c r="O51" s="115">
        <f t="shared" si="15"/>
        <v>70</v>
      </c>
      <c r="P51" s="359" t="s">
        <v>106</v>
      </c>
      <c r="Q51" s="360"/>
      <c r="R51" s="360"/>
      <c r="S51" s="360"/>
      <c r="T51" s="360"/>
      <c r="U51" s="361"/>
      <c r="V51" s="258"/>
      <c r="W51" s="67"/>
      <c r="X51" s="116"/>
      <c r="Z51" s="106">
        <f t="shared" si="1"/>
        <v>70</v>
      </c>
      <c r="AA51" s="106">
        <f t="shared" si="2"/>
        <v>0</v>
      </c>
      <c r="AB51" s="106">
        <f t="shared" si="3"/>
        <v>0</v>
      </c>
      <c r="AC51" s="111" t="str">
        <f t="shared" si="6"/>
        <v>1x10</v>
      </c>
      <c r="AD51" s="117" t="str">
        <f t="shared" si="7"/>
        <v>B</v>
      </c>
      <c r="AE51" s="118"/>
      <c r="AF51" s="119"/>
      <c r="AG51" s="119"/>
      <c r="AH51" s="119" t="s">
        <v>58</v>
      </c>
      <c r="AI51" s="119">
        <v>155</v>
      </c>
      <c r="AJ51" s="120">
        <f>IF(AND(AI21&lt;$AE$11,$AE$11&lt;AI51),AH51,AJ59)</f>
        <v>0</v>
      </c>
      <c r="AK51" s="195">
        <v>162</v>
      </c>
      <c r="AL51" s="119">
        <f>IF(AH51=AJ51,AK51,AL59)</f>
        <v>0</v>
      </c>
      <c r="AM51" s="122"/>
      <c r="AN51" s="116"/>
      <c r="AO51" s="124" t="s">
        <v>59</v>
      </c>
      <c r="AP51" s="125"/>
      <c r="AQ51" s="125"/>
      <c r="AR51" s="125"/>
      <c r="AS51" s="125"/>
      <c r="AT51" s="127"/>
    </row>
    <row r="52" spans="2:46" s="211" customFormat="1" ht="20.100000000000001" customHeight="1" thickTop="1" x14ac:dyDescent="0.35">
      <c r="B52" s="196" t="s">
        <v>104</v>
      </c>
      <c r="C52" s="197">
        <v>1</v>
      </c>
      <c r="D52" s="198">
        <v>10</v>
      </c>
      <c r="E52" s="199"/>
      <c r="F52" s="200"/>
      <c r="G52" s="201" t="s">
        <v>44</v>
      </c>
      <c r="H52" s="202" t="s">
        <v>0</v>
      </c>
      <c r="I52" s="203" t="str">
        <f t="shared" ref="I52:I58" si="16">+AD52</f>
        <v>B</v>
      </c>
      <c r="J52" s="354" t="s">
        <v>92</v>
      </c>
      <c r="K52" s="204" t="s">
        <v>45</v>
      </c>
      <c r="L52" s="205" t="s">
        <v>45</v>
      </c>
      <c r="M52" s="205" t="s">
        <v>45</v>
      </c>
      <c r="N52" s="205" t="s">
        <v>45</v>
      </c>
      <c r="O52" s="206">
        <f t="shared" ref="O52:O58" si="17">SUM(K52:N52)</f>
        <v>0</v>
      </c>
      <c r="P52" s="464" t="s">
        <v>107</v>
      </c>
      <c r="Q52" s="465"/>
      <c r="R52" s="465"/>
      <c r="S52" s="465"/>
      <c r="T52" s="465"/>
      <c r="U52" s="466"/>
      <c r="V52" s="258"/>
      <c r="W52" s="209"/>
      <c r="X52" s="210"/>
      <c r="Z52" s="211">
        <f t="shared" ref="Z52:Z58" si="18">IF(D52&gt;0,O52,0)</f>
        <v>0</v>
      </c>
      <c r="AA52" s="211">
        <f t="shared" ref="AA52:AA58" si="19">IF(E52&gt;0,O52,0)</f>
        <v>0</v>
      </c>
      <c r="AB52" s="211">
        <f t="shared" ref="AB52:AB58" si="20">IF(F52&gt;0,O52,0)</f>
        <v>0</v>
      </c>
      <c r="AC52" s="202" t="str">
        <f t="shared" ref="AC52:AC58" si="21">IF(AND(D52=0,E52=0,F52=0),"",IF(AND(D52&lt;=9,E52=0,F52=0),$Y$1,IF(AND(D52&gt;9,E52=0,F52=0),$Y$2,IF(AND(D52=0,E52&gt;0,F52=0),$Y$3,IF(AND(D52=0,E52=0,F52&gt;0),$Y$4,"")))))</f>
        <v>3x10</v>
      </c>
      <c r="AD52" s="212" t="str">
        <f t="shared" ref="AD52:AD58" si="22">IF(AND(D52&gt;0,E52=0,F52=0),$Z$1,IF(AND(D52=0,E52&gt;0,F52=0),$Z$2,IF(AND(D52=0,E52=0,F52&gt;0),$Z$3,"")))</f>
        <v>B</v>
      </c>
      <c r="AE52" s="213"/>
      <c r="AF52" s="214"/>
      <c r="AG52" s="214"/>
      <c r="AH52" s="214" t="s">
        <v>58</v>
      </c>
      <c r="AI52" s="214">
        <v>155</v>
      </c>
      <c r="AJ52" s="214">
        <f>IF(AND(AI24&lt;$AE$11,$AE$11&lt;AI52),AH52,AJ65)</f>
        <v>0</v>
      </c>
      <c r="AK52" s="215">
        <v>162</v>
      </c>
      <c r="AL52" s="214">
        <f>IF(AH52=AJ52,AK52,AL65)</f>
        <v>0</v>
      </c>
      <c r="AM52" s="216"/>
      <c r="AN52" s="210"/>
      <c r="AO52" s="217" t="s">
        <v>59</v>
      </c>
      <c r="AP52" s="218"/>
      <c r="AQ52" s="218"/>
      <c r="AR52" s="218"/>
      <c r="AS52" s="218"/>
      <c r="AT52" s="219"/>
    </row>
    <row r="53" spans="2:46" s="211" customFormat="1" ht="20.100000000000001" customHeight="1" x14ac:dyDescent="0.35">
      <c r="B53" s="196" t="s">
        <v>104</v>
      </c>
      <c r="C53" s="197">
        <f t="shared" si="5"/>
        <v>2</v>
      </c>
      <c r="D53" s="198">
        <v>7</v>
      </c>
      <c r="E53" s="199"/>
      <c r="F53" s="200"/>
      <c r="G53" s="201" t="s">
        <v>44</v>
      </c>
      <c r="H53" s="202" t="s">
        <v>0</v>
      </c>
      <c r="I53" s="203" t="str">
        <f t="shared" si="16"/>
        <v>B</v>
      </c>
      <c r="J53" s="354"/>
      <c r="K53" s="204" t="s">
        <v>45</v>
      </c>
      <c r="L53" s="205" t="s">
        <v>45</v>
      </c>
      <c r="M53" s="205" t="s">
        <v>45</v>
      </c>
      <c r="N53" s="205" t="s">
        <v>45</v>
      </c>
      <c r="O53" s="206">
        <f t="shared" si="17"/>
        <v>0</v>
      </c>
      <c r="P53" s="464" t="s">
        <v>107</v>
      </c>
      <c r="Q53" s="465"/>
      <c r="R53" s="465"/>
      <c r="S53" s="465"/>
      <c r="T53" s="465"/>
      <c r="U53" s="466"/>
      <c r="V53" s="258"/>
      <c r="W53" s="209"/>
      <c r="X53" s="210"/>
      <c r="Z53" s="211">
        <f t="shared" si="18"/>
        <v>0</v>
      </c>
      <c r="AA53" s="211">
        <f t="shared" si="19"/>
        <v>0</v>
      </c>
      <c r="AB53" s="211">
        <f t="shared" si="20"/>
        <v>0</v>
      </c>
      <c r="AC53" s="202" t="str">
        <f t="shared" si="21"/>
        <v>1x10</v>
      </c>
      <c r="AD53" s="212" t="str">
        <f t="shared" si="22"/>
        <v>B</v>
      </c>
      <c r="AE53" s="213"/>
      <c r="AF53" s="214"/>
      <c r="AG53" s="214"/>
      <c r="AH53" s="214" t="s">
        <v>58</v>
      </c>
      <c r="AI53" s="214">
        <v>155</v>
      </c>
      <c r="AJ53" s="214" t="e">
        <f>IF(AND(AI25&lt;$AE$11,$AE$11&lt;AI53),AH53,AJ89)</f>
        <v>#REF!</v>
      </c>
      <c r="AK53" s="215">
        <v>162</v>
      </c>
      <c r="AL53" s="214" t="e">
        <f>IF(AH53=AJ53,AK53,AL89)</f>
        <v>#REF!</v>
      </c>
      <c r="AM53" s="216"/>
      <c r="AN53" s="210"/>
      <c r="AO53" s="217" t="s">
        <v>59</v>
      </c>
      <c r="AP53" s="218"/>
      <c r="AQ53" s="218"/>
      <c r="AR53" s="218"/>
      <c r="AS53" s="218"/>
      <c r="AT53" s="219"/>
    </row>
    <row r="54" spans="2:46" s="211" customFormat="1" ht="20.100000000000001" customHeight="1" x14ac:dyDescent="0.35">
      <c r="B54" s="196" t="s">
        <v>104</v>
      </c>
      <c r="C54" s="197">
        <f t="shared" si="5"/>
        <v>3</v>
      </c>
      <c r="D54" s="198">
        <v>10</v>
      </c>
      <c r="E54" s="199"/>
      <c r="F54" s="200"/>
      <c r="G54" s="201" t="s">
        <v>44</v>
      </c>
      <c r="H54" s="202" t="s">
        <v>0</v>
      </c>
      <c r="I54" s="203" t="str">
        <f t="shared" si="16"/>
        <v>B</v>
      </c>
      <c r="J54" s="354"/>
      <c r="K54" s="204" t="s">
        <v>45</v>
      </c>
      <c r="L54" s="205" t="s">
        <v>45</v>
      </c>
      <c r="M54" s="205" t="s">
        <v>45</v>
      </c>
      <c r="N54" s="205" t="s">
        <v>45</v>
      </c>
      <c r="O54" s="206">
        <f t="shared" si="17"/>
        <v>0</v>
      </c>
      <c r="P54" s="464" t="s">
        <v>107</v>
      </c>
      <c r="Q54" s="465"/>
      <c r="R54" s="465"/>
      <c r="S54" s="465"/>
      <c r="T54" s="465"/>
      <c r="U54" s="466"/>
      <c r="V54" s="258"/>
      <c r="W54" s="209"/>
      <c r="X54" s="210"/>
      <c r="Z54" s="211">
        <f t="shared" si="18"/>
        <v>0</v>
      </c>
      <c r="AA54" s="211">
        <f t="shared" si="19"/>
        <v>0</v>
      </c>
      <c r="AB54" s="211">
        <f t="shared" si="20"/>
        <v>0</v>
      </c>
      <c r="AC54" s="202" t="str">
        <f t="shared" si="21"/>
        <v>3x10</v>
      </c>
      <c r="AD54" s="212" t="str">
        <f t="shared" si="22"/>
        <v>B</v>
      </c>
      <c r="AE54" s="213"/>
      <c r="AF54" s="214"/>
      <c r="AG54" s="214"/>
      <c r="AH54" s="214" t="s">
        <v>58</v>
      </c>
      <c r="AI54" s="214">
        <v>155</v>
      </c>
      <c r="AJ54" s="214" t="e">
        <f>IF(AND(AI26&lt;$AE$11,$AE$11&lt;AI54),AH54,#REF!)</f>
        <v>#REF!</v>
      </c>
      <c r="AK54" s="215">
        <v>162</v>
      </c>
      <c r="AL54" s="214" t="e">
        <f>IF(AH54=AJ54,AK54,#REF!)</f>
        <v>#REF!</v>
      </c>
      <c r="AM54" s="216"/>
      <c r="AN54" s="210"/>
      <c r="AO54" s="217" t="s">
        <v>59</v>
      </c>
      <c r="AP54" s="218"/>
      <c r="AQ54" s="218"/>
      <c r="AR54" s="218"/>
      <c r="AS54" s="218"/>
      <c r="AT54" s="219"/>
    </row>
    <row r="55" spans="2:46" s="211" customFormat="1" ht="20.100000000000001" customHeight="1" x14ac:dyDescent="0.35">
      <c r="B55" s="196" t="s">
        <v>104</v>
      </c>
      <c r="C55" s="197">
        <f t="shared" si="5"/>
        <v>4</v>
      </c>
      <c r="D55" s="198">
        <v>7</v>
      </c>
      <c r="E55" s="199"/>
      <c r="F55" s="200"/>
      <c r="G55" s="201" t="s">
        <v>44</v>
      </c>
      <c r="H55" s="202" t="s">
        <v>0</v>
      </c>
      <c r="I55" s="203" t="str">
        <f t="shared" si="16"/>
        <v>B</v>
      </c>
      <c r="J55" s="354"/>
      <c r="K55" s="204" t="s">
        <v>45</v>
      </c>
      <c r="L55" s="205" t="s">
        <v>45</v>
      </c>
      <c r="M55" s="205" t="s">
        <v>45</v>
      </c>
      <c r="N55" s="205" t="s">
        <v>45</v>
      </c>
      <c r="O55" s="206">
        <f t="shared" si="17"/>
        <v>0</v>
      </c>
      <c r="P55" s="464" t="s">
        <v>98</v>
      </c>
      <c r="Q55" s="465"/>
      <c r="R55" s="465"/>
      <c r="S55" s="465"/>
      <c r="T55" s="465"/>
      <c r="U55" s="466"/>
      <c r="V55" s="258"/>
      <c r="W55" s="209"/>
      <c r="X55" s="210"/>
      <c r="Z55" s="211">
        <f t="shared" si="18"/>
        <v>0</v>
      </c>
      <c r="AA55" s="211">
        <f t="shared" si="19"/>
        <v>0</v>
      </c>
      <c r="AB55" s="211">
        <f t="shared" si="20"/>
        <v>0</v>
      </c>
      <c r="AC55" s="202" t="str">
        <f t="shared" si="21"/>
        <v>1x10</v>
      </c>
      <c r="AD55" s="212" t="str">
        <f t="shared" si="22"/>
        <v>B</v>
      </c>
      <c r="AE55" s="213"/>
      <c r="AF55" s="214"/>
      <c r="AG55" s="214"/>
      <c r="AH55" s="214" t="s">
        <v>58</v>
      </c>
      <c r="AI55" s="214">
        <v>155</v>
      </c>
      <c r="AJ55" s="214" t="e">
        <f>IF(AND(AI27&lt;$AE$11,$AE$11&lt;AI55),AH55,#REF!)</f>
        <v>#REF!</v>
      </c>
      <c r="AK55" s="215">
        <v>162</v>
      </c>
      <c r="AL55" s="214" t="e">
        <f>IF(AH55=AJ55,AK55,#REF!)</f>
        <v>#REF!</v>
      </c>
      <c r="AM55" s="216"/>
      <c r="AN55" s="210"/>
      <c r="AO55" s="217" t="s">
        <v>59</v>
      </c>
      <c r="AP55" s="218"/>
      <c r="AQ55" s="218"/>
      <c r="AR55" s="218"/>
      <c r="AS55" s="218"/>
      <c r="AT55" s="219"/>
    </row>
    <row r="56" spans="2:46" s="211" customFormat="1" ht="20.100000000000001" customHeight="1" x14ac:dyDescent="0.35">
      <c r="B56" s="196" t="s">
        <v>104</v>
      </c>
      <c r="C56" s="197">
        <f t="shared" si="5"/>
        <v>5</v>
      </c>
      <c r="D56" s="198">
        <v>8</v>
      </c>
      <c r="E56" s="199"/>
      <c r="F56" s="200"/>
      <c r="G56" s="201" t="s">
        <v>44</v>
      </c>
      <c r="H56" s="202" t="s">
        <v>0</v>
      </c>
      <c r="I56" s="203" t="str">
        <f t="shared" ref="I56" si="23">+AD56</f>
        <v>B</v>
      </c>
      <c r="J56" s="354"/>
      <c r="K56" s="204" t="s">
        <v>45</v>
      </c>
      <c r="L56" s="205" t="s">
        <v>45</v>
      </c>
      <c r="M56" s="205" t="s">
        <v>45</v>
      </c>
      <c r="N56" s="205" t="s">
        <v>45</v>
      </c>
      <c r="O56" s="206">
        <f t="shared" ref="O56" si="24">SUM(K56:N56)</f>
        <v>0</v>
      </c>
      <c r="P56" s="464" t="s">
        <v>98</v>
      </c>
      <c r="Q56" s="465"/>
      <c r="R56" s="465"/>
      <c r="S56" s="465"/>
      <c r="T56" s="465"/>
      <c r="U56" s="466"/>
      <c r="V56" s="258"/>
      <c r="W56" s="209"/>
      <c r="X56" s="210"/>
      <c r="Z56" s="211">
        <f t="shared" ref="Z56" si="25">IF(D56&gt;0,O56,0)</f>
        <v>0</v>
      </c>
      <c r="AA56" s="211">
        <f t="shared" ref="AA56" si="26">IF(E56&gt;0,O56,0)</f>
        <v>0</v>
      </c>
      <c r="AB56" s="211">
        <f t="shared" ref="AB56" si="27">IF(F56&gt;0,O56,0)</f>
        <v>0</v>
      </c>
      <c r="AC56" s="202" t="str">
        <f t="shared" ref="AC56" si="28">IF(AND(D56=0,E56=0,F56=0),"",IF(AND(D56&lt;=9,E56=0,F56=0),$Y$1,IF(AND(D56&gt;9,E56=0,F56=0),$Y$2,IF(AND(D56=0,E56&gt;0,F56=0),$Y$3,IF(AND(D56=0,E56=0,F56&gt;0),$Y$4,"")))))</f>
        <v>1x10</v>
      </c>
      <c r="AD56" s="212" t="str">
        <f t="shared" ref="AD56" si="29">IF(AND(D56&gt;0,E56=0,F56=0),$Z$1,IF(AND(D56=0,E56&gt;0,F56=0),$Z$2,IF(AND(D56=0,E56=0,F56&gt;0),$Z$3,"")))</f>
        <v>B</v>
      </c>
      <c r="AE56" s="213"/>
      <c r="AF56" s="214"/>
      <c r="AG56" s="214"/>
      <c r="AH56" s="214" t="s">
        <v>58</v>
      </c>
      <c r="AI56" s="214">
        <v>155</v>
      </c>
      <c r="AJ56" s="214" t="e">
        <f>IF(AND(AI28&lt;$AE$11,$AE$11&lt;AI56),AH56,#REF!)</f>
        <v>#REF!</v>
      </c>
      <c r="AK56" s="215">
        <v>162</v>
      </c>
      <c r="AL56" s="214" t="e">
        <f>IF(AH56=AJ56,AK56,#REF!)</f>
        <v>#REF!</v>
      </c>
      <c r="AM56" s="216"/>
      <c r="AN56" s="210"/>
      <c r="AO56" s="217" t="s">
        <v>59</v>
      </c>
      <c r="AP56" s="218"/>
      <c r="AQ56" s="218"/>
      <c r="AR56" s="218"/>
      <c r="AS56" s="218"/>
      <c r="AT56" s="219"/>
    </row>
    <row r="57" spans="2:46" s="106" customFormat="1" ht="20.100000000000001" customHeight="1" x14ac:dyDescent="0.35">
      <c r="B57" s="104" t="s">
        <v>90</v>
      </c>
      <c r="C57" s="105">
        <v>1</v>
      </c>
      <c r="D57" s="107"/>
      <c r="E57" s="108"/>
      <c r="F57" s="109"/>
      <c r="G57" s="110" t="s">
        <v>44</v>
      </c>
      <c r="H57" s="111" t="s">
        <v>0</v>
      </c>
      <c r="I57" s="112" t="str">
        <f t="shared" si="16"/>
        <v/>
      </c>
      <c r="J57" s="354"/>
      <c r="K57" s="123" t="s">
        <v>45</v>
      </c>
      <c r="L57" s="114" t="s">
        <v>45</v>
      </c>
      <c r="M57" s="114" t="s">
        <v>45</v>
      </c>
      <c r="N57" s="114" t="s">
        <v>45</v>
      </c>
      <c r="O57" s="115">
        <f t="shared" si="17"/>
        <v>0</v>
      </c>
      <c r="P57" s="359" t="s">
        <v>91</v>
      </c>
      <c r="Q57" s="360"/>
      <c r="R57" s="360"/>
      <c r="S57" s="360"/>
      <c r="T57" s="360"/>
      <c r="U57" s="361"/>
      <c r="V57" s="258"/>
      <c r="W57" s="67"/>
      <c r="X57" s="116"/>
      <c r="Z57" s="106">
        <f t="shared" si="18"/>
        <v>0</v>
      </c>
      <c r="AA57" s="106">
        <f t="shared" si="19"/>
        <v>0</v>
      </c>
      <c r="AB57" s="106">
        <f t="shared" si="20"/>
        <v>0</v>
      </c>
      <c r="AC57" s="111" t="str">
        <f t="shared" si="21"/>
        <v/>
      </c>
      <c r="AD57" s="117" t="str">
        <f t="shared" si="22"/>
        <v/>
      </c>
      <c r="AE57" s="118"/>
      <c r="AF57" s="119"/>
      <c r="AG57" s="119"/>
      <c r="AH57" s="119" t="s">
        <v>58</v>
      </c>
      <c r="AI57" s="119">
        <v>155</v>
      </c>
      <c r="AJ57" s="120" t="e">
        <f>IF(AND(AI28&lt;$AE$11,$AE$11&lt;AI57),AH57,#REF!)</f>
        <v>#REF!</v>
      </c>
      <c r="AK57" s="195">
        <v>162</v>
      </c>
      <c r="AL57" s="119" t="e">
        <f>IF(AH57=AJ57,AK57,#REF!)</f>
        <v>#REF!</v>
      </c>
      <c r="AM57" s="122"/>
      <c r="AN57" s="116"/>
      <c r="AO57" s="124" t="s">
        <v>59</v>
      </c>
      <c r="AP57" s="125"/>
      <c r="AQ57" s="125"/>
      <c r="AR57" s="125"/>
      <c r="AS57" s="125"/>
      <c r="AT57" s="127"/>
    </row>
    <row r="58" spans="2:46" s="106" customFormat="1" ht="20.100000000000001" customHeight="1" thickBot="1" x14ac:dyDescent="0.4">
      <c r="B58" s="104" t="s">
        <v>90</v>
      </c>
      <c r="C58" s="105">
        <f t="shared" si="5"/>
        <v>2</v>
      </c>
      <c r="D58" s="107"/>
      <c r="E58" s="108"/>
      <c r="F58" s="109"/>
      <c r="G58" s="110" t="s">
        <v>44</v>
      </c>
      <c r="H58" s="111" t="s">
        <v>0</v>
      </c>
      <c r="I58" s="112" t="str">
        <f t="shared" si="16"/>
        <v/>
      </c>
      <c r="J58" s="355"/>
      <c r="K58" s="123" t="s">
        <v>45</v>
      </c>
      <c r="L58" s="114" t="s">
        <v>45</v>
      </c>
      <c r="M58" s="114" t="s">
        <v>45</v>
      </c>
      <c r="N58" s="114" t="s">
        <v>45</v>
      </c>
      <c r="O58" s="115">
        <f t="shared" si="17"/>
        <v>0</v>
      </c>
      <c r="P58" s="359" t="s">
        <v>91</v>
      </c>
      <c r="Q58" s="360"/>
      <c r="R58" s="360"/>
      <c r="S58" s="360"/>
      <c r="T58" s="360"/>
      <c r="U58" s="361"/>
      <c r="V58" s="258"/>
      <c r="W58" s="67"/>
      <c r="X58" s="116"/>
      <c r="Z58" s="106">
        <f t="shared" si="18"/>
        <v>0</v>
      </c>
      <c r="AA58" s="106">
        <f t="shared" si="19"/>
        <v>0</v>
      </c>
      <c r="AB58" s="106">
        <f t="shared" si="20"/>
        <v>0</v>
      </c>
      <c r="AC58" s="111" t="str">
        <f t="shared" si="21"/>
        <v/>
      </c>
      <c r="AD58" s="117" t="str">
        <f t="shared" si="22"/>
        <v/>
      </c>
      <c r="AE58" s="118"/>
      <c r="AF58" s="119"/>
      <c r="AG58" s="119"/>
      <c r="AH58" s="119" t="s">
        <v>58</v>
      </c>
      <c r="AI58" s="119">
        <v>155</v>
      </c>
      <c r="AJ58" s="120" t="e">
        <f>IF(AND(AI29&lt;$AE$11,$AE$11&lt;AI58),AH58,AJ90)</f>
        <v>#REF!</v>
      </c>
      <c r="AK58" s="195">
        <v>162</v>
      </c>
      <c r="AL58" s="119" t="e">
        <f>IF(AH58=AJ58,AK58,AL90)</f>
        <v>#REF!</v>
      </c>
      <c r="AM58" s="122"/>
      <c r="AN58" s="116"/>
      <c r="AO58" s="124" t="s">
        <v>59</v>
      </c>
      <c r="AP58" s="125"/>
      <c r="AQ58" s="125"/>
      <c r="AR58" s="125"/>
      <c r="AS58" s="125"/>
      <c r="AT58" s="127"/>
    </row>
    <row r="59" spans="2:46" s="106" customFormat="1" ht="20.100000000000001" customHeight="1" thickBot="1" x14ac:dyDescent="0.4">
      <c r="B59" s="104"/>
      <c r="C59" s="105"/>
      <c r="D59" s="107"/>
      <c r="E59" s="108"/>
      <c r="F59" s="109"/>
      <c r="G59" s="110"/>
      <c r="H59" s="111"/>
      <c r="I59" s="112"/>
      <c r="J59" s="144"/>
      <c r="K59" s="123"/>
      <c r="L59" s="114"/>
      <c r="M59" s="114"/>
      <c r="N59" s="114"/>
      <c r="O59" s="115"/>
      <c r="P59" s="192"/>
      <c r="Q59" s="192"/>
      <c r="R59" s="192"/>
      <c r="S59" s="192"/>
      <c r="T59" s="192"/>
      <c r="U59" s="193"/>
      <c r="V59" s="258"/>
      <c r="W59" s="67"/>
      <c r="X59" s="116"/>
      <c r="AC59" s="111"/>
      <c r="AD59" s="117"/>
      <c r="AE59" s="118"/>
      <c r="AF59" s="119"/>
      <c r="AG59" s="119"/>
      <c r="AH59" s="119"/>
      <c r="AI59" s="119"/>
      <c r="AJ59" s="120"/>
      <c r="AK59" s="195"/>
      <c r="AL59" s="119"/>
      <c r="AM59" s="122"/>
      <c r="AN59" s="116"/>
      <c r="AO59" s="124"/>
      <c r="AP59" s="125"/>
      <c r="AQ59" s="125"/>
      <c r="AR59" s="125"/>
      <c r="AS59" s="125"/>
      <c r="AT59" s="127"/>
    </row>
    <row r="60" spans="2:46" s="106" customFormat="1" ht="20.100000000000001" customHeight="1" thickTop="1" x14ac:dyDescent="0.35">
      <c r="B60" s="104" t="s">
        <v>43</v>
      </c>
      <c r="C60" s="105">
        <f>C59+1</f>
        <v>1</v>
      </c>
      <c r="D60" s="107"/>
      <c r="E60" s="108">
        <v>2</v>
      </c>
      <c r="F60" s="109"/>
      <c r="G60" s="110" t="s">
        <v>44</v>
      </c>
      <c r="H60" s="111" t="str">
        <f t="shared" ref="H60:I81" si="30">+AC60</f>
        <v>1x16</v>
      </c>
      <c r="I60" s="112" t="str">
        <f t="shared" si="30"/>
        <v>C</v>
      </c>
      <c r="J60" s="356" t="s">
        <v>92</v>
      </c>
      <c r="K60" s="113">
        <v>600</v>
      </c>
      <c r="L60" s="114" t="s">
        <v>45</v>
      </c>
      <c r="M60" s="114" t="s">
        <v>45</v>
      </c>
      <c r="N60" s="114" t="s">
        <v>45</v>
      </c>
      <c r="O60" s="115">
        <f t="shared" ref="O60:O65" si="31">SUM(K60:N60)</f>
        <v>600</v>
      </c>
      <c r="P60" s="362" t="s">
        <v>12</v>
      </c>
      <c r="Q60" s="362"/>
      <c r="R60" s="362"/>
      <c r="S60" s="362"/>
      <c r="T60" s="362"/>
      <c r="U60" s="363"/>
      <c r="V60" s="258"/>
      <c r="W60" s="67"/>
      <c r="X60" s="116"/>
      <c r="Z60" s="106">
        <f t="shared" ref="Z60:Z81" si="32">IF(D60&gt;0,O60,0)</f>
        <v>0</v>
      </c>
      <c r="AA60" s="106">
        <f t="shared" ref="AA60:AA81" si="33">IF(E60&gt;0,O60,0)</f>
        <v>600</v>
      </c>
      <c r="AB60" s="106">
        <f t="shared" ref="AB60:AB81" si="34">IF(F60&gt;0,O60,0)</f>
        <v>0</v>
      </c>
      <c r="AC60" s="111" t="str">
        <f t="shared" ref="AC60:AC81" si="35">IF(AND(D60=0,E60=0,F60=0),"",IF(AND(D60&lt;=9,E60=0,F60=0),$Y$1,IF(AND(D60&gt;9,E60=0,F60=0),$Y$2,IF(AND(D60=0,E60&gt;0,F60=0),$Y$3,IF(AND(D60=0,E60=0,F60&gt;0),$Y$4,"")))))</f>
        <v>1x16</v>
      </c>
      <c r="AD60" s="117" t="str">
        <f t="shared" ref="AD60:AD81" si="36">IF(AND(D60&gt;0,E60=0,F60=0),$Z$1,IF(AND(D60=0,E60&gt;0,F60=0),$Z$2,IF(AND(D60=0,E60=0,F60&gt;0),$Z$3,"")))</f>
        <v>C</v>
      </c>
      <c r="AE60" s="118"/>
      <c r="AF60" s="119"/>
      <c r="AG60" s="119"/>
      <c r="AH60" s="119" t="s">
        <v>62</v>
      </c>
      <c r="AI60" s="119">
        <v>240</v>
      </c>
      <c r="AJ60" s="120" t="str">
        <f>IF(AND(AI59&lt;$AE$11,$AE$11&lt;AI60),AH60,AJ64)</f>
        <v>TMŞ-3x250A</v>
      </c>
      <c r="AK60" s="195">
        <v>252</v>
      </c>
      <c r="AL60" s="119">
        <f>IF(AH60=AJ60,AK60,AL64)</f>
        <v>252</v>
      </c>
      <c r="AM60" s="122"/>
      <c r="AN60" s="116"/>
      <c r="AO60" s="124" t="s">
        <v>63</v>
      </c>
      <c r="AP60" s="125"/>
      <c r="AQ60" s="125"/>
      <c r="AR60" s="125"/>
      <c r="AS60" s="125"/>
      <c r="AT60" s="127"/>
    </row>
    <row r="61" spans="2:46" s="106" customFormat="1" ht="20.100000000000001" customHeight="1" x14ac:dyDescent="0.35">
      <c r="B61" s="104" t="s">
        <v>43</v>
      </c>
      <c r="C61" s="105">
        <f t="shared" ref="C61:C65" si="37">C60+1</f>
        <v>2</v>
      </c>
      <c r="D61" s="107"/>
      <c r="E61" s="108">
        <v>3</v>
      </c>
      <c r="F61" s="109"/>
      <c r="G61" s="110" t="s">
        <v>44</v>
      </c>
      <c r="H61" s="111" t="str">
        <f t="shared" si="30"/>
        <v>1x16</v>
      </c>
      <c r="I61" s="112" t="str">
        <f t="shared" si="30"/>
        <v>C</v>
      </c>
      <c r="J61" s="357"/>
      <c r="K61" s="113" t="s">
        <v>45</v>
      </c>
      <c r="L61" s="114">
        <v>900</v>
      </c>
      <c r="M61" s="114" t="s">
        <v>45</v>
      </c>
      <c r="N61" s="114" t="s">
        <v>45</v>
      </c>
      <c r="O61" s="115">
        <f t="shared" ref="O61:O63" si="38">SUM(K61:N61)</f>
        <v>900</v>
      </c>
      <c r="P61" s="362" t="s">
        <v>12</v>
      </c>
      <c r="Q61" s="362"/>
      <c r="R61" s="362"/>
      <c r="S61" s="362"/>
      <c r="T61" s="362"/>
      <c r="U61" s="363"/>
      <c r="V61" s="258"/>
      <c r="W61" s="67"/>
      <c r="X61" s="116"/>
      <c r="Z61" s="106">
        <f t="shared" si="32"/>
        <v>0</v>
      </c>
      <c r="AA61" s="106">
        <f t="shared" si="33"/>
        <v>900</v>
      </c>
      <c r="AB61" s="106">
        <f t="shared" si="34"/>
        <v>0</v>
      </c>
      <c r="AC61" s="111" t="str">
        <f t="shared" si="35"/>
        <v>1x16</v>
      </c>
      <c r="AD61" s="117" t="str">
        <f t="shared" si="36"/>
        <v>C</v>
      </c>
      <c r="AE61" s="118"/>
      <c r="AF61" s="119"/>
      <c r="AG61" s="119"/>
      <c r="AH61" s="119" t="s">
        <v>62</v>
      </c>
      <c r="AI61" s="119">
        <v>240</v>
      </c>
      <c r="AJ61" s="120">
        <f t="shared" ref="AJ61" si="39">IF(AND(AI60&lt;$AE$11,$AE$11&lt;AI61),AH61,AJ65)</f>
        <v>0</v>
      </c>
      <c r="AK61" s="195">
        <v>252</v>
      </c>
      <c r="AL61" s="119">
        <f t="shared" ref="AL61" si="40">IF(AH61=AJ61,AK61,AL65)</f>
        <v>0</v>
      </c>
      <c r="AM61" s="122"/>
      <c r="AN61" s="116"/>
      <c r="AO61" s="124" t="s">
        <v>63</v>
      </c>
      <c r="AP61" s="125"/>
      <c r="AQ61" s="125"/>
      <c r="AR61" s="125"/>
      <c r="AS61" s="125"/>
      <c r="AT61" s="127"/>
    </row>
    <row r="62" spans="2:46" s="106" customFormat="1" ht="20.100000000000001" customHeight="1" x14ac:dyDescent="0.35">
      <c r="B62" s="104" t="s">
        <v>43</v>
      </c>
      <c r="C62" s="105">
        <f t="shared" si="37"/>
        <v>3</v>
      </c>
      <c r="D62" s="107"/>
      <c r="E62" s="108">
        <v>4</v>
      </c>
      <c r="F62" s="109"/>
      <c r="G62" s="110" t="s">
        <v>44</v>
      </c>
      <c r="H62" s="111" t="str">
        <f t="shared" si="30"/>
        <v>1x16</v>
      </c>
      <c r="I62" s="112" t="str">
        <f t="shared" si="30"/>
        <v>C</v>
      </c>
      <c r="J62" s="357"/>
      <c r="K62" s="113" t="s">
        <v>45</v>
      </c>
      <c r="L62" s="114" t="s">
        <v>45</v>
      </c>
      <c r="M62" s="114">
        <v>1200</v>
      </c>
      <c r="N62" s="114" t="s">
        <v>45</v>
      </c>
      <c r="O62" s="115">
        <f t="shared" si="38"/>
        <v>1200</v>
      </c>
      <c r="P62" s="362" t="s">
        <v>12</v>
      </c>
      <c r="Q62" s="362"/>
      <c r="R62" s="362"/>
      <c r="S62" s="362"/>
      <c r="T62" s="362"/>
      <c r="U62" s="363"/>
      <c r="V62" s="258"/>
      <c r="W62" s="67"/>
      <c r="X62" s="116"/>
      <c r="Z62" s="106">
        <f t="shared" si="32"/>
        <v>0</v>
      </c>
      <c r="AA62" s="106">
        <f t="shared" si="33"/>
        <v>1200</v>
      </c>
      <c r="AB62" s="106">
        <f t="shared" si="34"/>
        <v>0</v>
      </c>
      <c r="AC62" s="111" t="str">
        <f t="shared" si="35"/>
        <v>1x16</v>
      </c>
      <c r="AD62" s="117" t="str">
        <f t="shared" si="36"/>
        <v>C</v>
      </c>
      <c r="AE62" s="118"/>
      <c r="AF62" s="119"/>
      <c r="AG62" s="119"/>
      <c r="AH62" s="119" t="s">
        <v>62</v>
      </c>
      <c r="AI62" s="119">
        <v>240</v>
      </c>
      <c r="AJ62" s="120">
        <f>IF(AND(AI61&lt;$AE$11,$AE$11&lt;AI62),AH62,AJ94)</f>
        <v>0</v>
      </c>
      <c r="AK62" s="195">
        <v>252</v>
      </c>
      <c r="AL62" s="119">
        <f>IF(AH62=AJ62,AK62,AL94)</f>
        <v>0</v>
      </c>
      <c r="AM62" s="122"/>
      <c r="AN62" s="116"/>
      <c r="AO62" s="124" t="s">
        <v>63</v>
      </c>
      <c r="AP62" s="125"/>
      <c r="AQ62" s="125"/>
      <c r="AR62" s="125"/>
      <c r="AS62" s="125"/>
      <c r="AT62" s="127"/>
    </row>
    <row r="63" spans="2:46" s="106" customFormat="1" ht="20.100000000000001" customHeight="1" x14ac:dyDescent="0.35">
      <c r="B63" s="104" t="s">
        <v>43</v>
      </c>
      <c r="C63" s="105">
        <f t="shared" si="37"/>
        <v>4</v>
      </c>
      <c r="D63" s="107"/>
      <c r="E63" s="108">
        <v>4</v>
      </c>
      <c r="F63" s="109"/>
      <c r="G63" s="110" t="s">
        <v>44</v>
      </c>
      <c r="H63" s="111" t="str">
        <f t="shared" si="30"/>
        <v>1x16</v>
      </c>
      <c r="I63" s="112" t="str">
        <f t="shared" si="30"/>
        <v>C</v>
      </c>
      <c r="J63" s="357"/>
      <c r="K63" s="113">
        <v>1200</v>
      </c>
      <c r="L63" s="114" t="s">
        <v>45</v>
      </c>
      <c r="M63" s="114" t="s">
        <v>45</v>
      </c>
      <c r="N63" s="114" t="s">
        <v>45</v>
      </c>
      <c r="O63" s="115">
        <f t="shared" si="38"/>
        <v>1200</v>
      </c>
      <c r="P63" s="362" t="s">
        <v>12</v>
      </c>
      <c r="Q63" s="362"/>
      <c r="R63" s="362"/>
      <c r="S63" s="362"/>
      <c r="T63" s="362"/>
      <c r="U63" s="363"/>
      <c r="V63" s="258"/>
      <c r="W63" s="67"/>
      <c r="X63" s="116"/>
      <c r="Z63" s="106">
        <f t="shared" si="32"/>
        <v>0</v>
      </c>
      <c r="AA63" s="106">
        <f t="shared" si="33"/>
        <v>1200</v>
      </c>
      <c r="AB63" s="106">
        <f t="shared" si="34"/>
        <v>0</v>
      </c>
      <c r="AC63" s="111" t="str">
        <f t="shared" si="35"/>
        <v>1x16</v>
      </c>
      <c r="AD63" s="117" t="str">
        <f t="shared" si="36"/>
        <v>C</v>
      </c>
      <c r="AE63" s="118"/>
      <c r="AF63" s="119"/>
      <c r="AG63" s="119"/>
      <c r="AH63" s="119" t="s">
        <v>62</v>
      </c>
      <c r="AI63" s="119">
        <v>240</v>
      </c>
      <c r="AJ63" s="120">
        <f>IF(AND(AI62&lt;$AE$11,$AE$11&lt;AI63),AH63,AJ95)</f>
        <v>0</v>
      </c>
      <c r="AK63" s="195">
        <v>252</v>
      </c>
      <c r="AL63" s="119">
        <f>IF(AH63=AJ63,AK63,AL95)</f>
        <v>0</v>
      </c>
      <c r="AM63" s="122"/>
      <c r="AN63" s="116"/>
      <c r="AO63" s="124" t="s">
        <v>63</v>
      </c>
      <c r="AP63" s="125"/>
      <c r="AQ63" s="125"/>
      <c r="AR63" s="125"/>
      <c r="AS63" s="125"/>
      <c r="AT63" s="127"/>
    </row>
    <row r="64" spans="2:46" s="106" customFormat="1" ht="20.100000000000001" customHeight="1" x14ac:dyDescent="0.35">
      <c r="B64" s="104" t="s">
        <v>43</v>
      </c>
      <c r="C64" s="105">
        <f t="shared" si="37"/>
        <v>5</v>
      </c>
      <c r="D64" s="107"/>
      <c r="E64" s="108">
        <v>4</v>
      </c>
      <c r="F64" s="109"/>
      <c r="G64" s="110" t="s">
        <v>44</v>
      </c>
      <c r="H64" s="111" t="str">
        <f t="shared" si="30"/>
        <v>1x16</v>
      </c>
      <c r="I64" s="112" t="str">
        <f t="shared" si="30"/>
        <v>C</v>
      </c>
      <c r="J64" s="357"/>
      <c r="K64" s="113" t="s">
        <v>45</v>
      </c>
      <c r="L64" s="114">
        <v>1200</v>
      </c>
      <c r="M64" s="114" t="s">
        <v>45</v>
      </c>
      <c r="N64" s="114" t="s">
        <v>45</v>
      </c>
      <c r="O64" s="115">
        <f t="shared" si="31"/>
        <v>1200</v>
      </c>
      <c r="P64" s="362" t="s">
        <v>12</v>
      </c>
      <c r="Q64" s="362"/>
      <c r="R64" s="362"/>
      <c r="S64" s="362"/>
      <c r="T64" s="362"/>
      <c r="U64" s="363"/>
      <c r="V64" s="258"/>
      <c r="W64" s="67"/>
      <c r="X64" s="116"/>
      <c r="Z64" s="106">
        <f t="shared" si="32"/>
        <v>0</v>
      </c>
      <c r="AA64" s="106">
        <f t="shared" si="33"/>
        <v>1200</v>
      </c>
      <c r="AB64" s="106">
        <f t="shared" si="34"/>
        <v>0</v>
      </c>
      <c r="AC64" s="111" t="str">
        <f t="shared" si="35"/>
        <v>1x16</v>
      </c>
      <c r="AD64" s="117" t="str">
        <f t="shared" si="36"/>
        <v>C</v>
      </c>
      <c r="AE64" s="118"/>
      <c r="AF64" s="119"/>
      <c r="AG64" s="119"/>
      <c r="AH64" s="119" t="s">
        <v>64</v>
      </c>
      <c r="AI64" s="119">
        <v>300</v>
      </c>
      <c r="AJ64" s="120">
        <f>IF(AND(AI60&lt;$AE$11,$AE$11&lt;AI64),AH64,AJ65)</f>
        <v>0</v>
      </c>
      <c r="AK64" s="195">
        <v>322</v>
      </c>
      <c r="AL64" s="119">
        <f t="shared" ref="AL64" si="41">IF(AH64=AJ64,AK64,AL65)</f>
        <v>0</v>
      </c>
      <c r="AM64" s="122"/>
      <c r="AN64" s="116"/>
      <c r="AO64" s="124" t="s">
        <v>65</v>
      </c>
      <c r="AP64" s="125"/>
      <c r="AQ64" s="125"/>
      <c r="AR64" s="125"/>
      <c r="AS64" s="128"/>
      <c r="AT64" s="127"/>
    </row>
    <row r="65" spans="2:46" s="106" customFormat="1" ht="20.100000000000001" customHeight="1" thickBot="1" x14ac:dyDescent="0.4">
      <c r="B65" s="104" t="s">
        <v>43</v>
      </c>
      <c r="C65" s="105">
        <f t="shared" si="37"/>
        <v>6</v>
      </c>
      <c r="D65" s="107"/>
      <c r="E65" s="108">
        <v>4</v>
      </c>
      <c r="F65" s="109"/>
      <c r="G65" s="110" t="s">
        <v>44</v>
      </c>
      <c r="H65" s="111" t="str">
        <f t="shared" si="30"/>
        <v>1x16</v>
      </c>
      <c r="I65" s="112" t="str">
        <f t="shared" si="30"/>
        <v>C</v>
      </c>
      <c r="J65" s="358"/>
      <c r="K65" s="113" t="s">
        <v>45</v>
      </c>
      <c r="L65" s="114" t="s">
        <v>45</v>
      </c>
      <c r="M65" s="114">
        <v>1200</v>
      </c>
      <c r="N65" s="114" t="s">
        <v>45</v>
      </c>
      <c r="O65" s="115">
        <f t="shared" si="31"/>
        <v>1200</v>
      </c>
      <c r="P65" s="362" t="s">
        <v>12</v>
      </c>
      <c r="Q65" s="362"/>
      <c r="R65" s="362"/>
      <c r="S65" s="362"/>
      <c r="T65" s="362"/>
      <c r="U65" s="363"/>
      <c r="V65" s="258"/>
      <c r="W65" s="67"/>
      <c r="X65" s="116"/>
      <c r="Z65" s="106">
        <f t="shared" si="32"/>
        <v>0</v>
      </c>
      <c r="AA65" s="106">
        <f t="shared" si="33"/>
        <v>1200</v>
      </c>
      <c r="AB65" s="106">
        <f t="shared" si="34"/>
        <v>0</v>
      </c>
      <c r="AC65" s="111" t="str">
        <f t="shared" si="35"/>
        <v>1x16</v>
      </c>
      <c r="AD65" s="117" t="str">
        <f t="shared" si="36"/>
        <v>C</v>
      </c>
      <c r="AE65" s="118"/>
      <c r="AF65" s="119"/>
      <c r="AG65" s="119"/>
      <c r="AH65" s="119" t="s">
        <v>66</v>
      </c>
      <c r="AI65" s="119">
        <v>380</v>
      </c>
      <c r="AJ65" s="120">
        <f>IF(AND(AI64&lt;$AE$11,$AE$11&lt;AI65),AH65,AJ94)</f>
        <v>0</v>
      </c>
      <c r="AK65" s="195">
        <v>402</v>
      </c>
      <c r="AL65" s="119">
        <f>IF(AH65=AJ65,AK65,AL94)</f>
        <v>0</v>
      </c>
      <c r="AM65" s="122"/>
      <c r="AN65" s="116"/>
      <c r="AO65" s="124" t="s">
        <v>67</v>
      </c>
      <c r="AP65" s="125"/>
      <c r="AQ65" s="125"/>
      <c r="AR65" s="125"/>
      <c r="AS65" s="128"/>
      <c r="AT65" s="127"/>
    </row>
    <row r="66" spans="2:46" s="106" customFormat="1" ht="20.100000000000001" customHeight="1" thickTop="1" x14ac:dyDescent="0.35">
      <c r="B66" s="104" t="s">
        <v>43</v>
      </c>
      <c r="C66" s="105">
        <f>C65+1</f>
        <v>7</v>
      </c>
      <c r="D66" s="107"/>
      <c r="E66" s="108">
        <v>4</v>
      </c>
      <c r="F66" s="109"/>
      <c r="G66" s="110" t="s">
        <v>44</v>
      </c>
      <c r="H66" s="111" t="str">
        <f t="shared" si="30"/>
        <v>1x16</v>
      </c>
      <c r="I66" s="112" t="str">
        <f t="shared" si="30"/>
        <v>C</v>
      </c>
      <c r="J66" s="356" t="s">
        <v>92</v>
      </c>
      <c r="K66" s="113">
        <v>1200</v>
      </c>
      <c r="L66" s="114" t="s">
        <v>45</v>
      </c>
      <c r="M66" s="114" t="s">
        <v>45</v>
      </c>
      <c r="N66" s="114" t="s">
        <v>45</v>
      </c>
      <c r="O66" s="115">
        <f t="shared" ref="O66:O81" si="42">SUM(K66:N66)</f>
        <v>1200</v>
      </c>
      <c r="P66" s="362" t="s">
        <v>12</v>
      </c>
      <c r="Q66" s="362"/>
      <c r="R66" s="362"/>
      <c r="S66" s="362"/>
      <c r="T66" s="362"/>
      <c r="U66" s="363"/>
      <c r="V66" s="258"/>
      <c r="W66" s="67"/>
      <c r="X66" s="116"/>
      <c r="Z66" s="106">
        <f t="shared" si="32"/>
        <v>0</v>
      </c>
      <c r="AA66" s="106">
        <f t="shared" si="33"/>
        <v>1200</v>
      </c>
      <c r="AB66" s="106">
        <f t="shared" si="34"/>
        <v>0</v>
      </c>
      <c r="AC66" s="111" t="str">
        <f t="shared" si="35"/>
        <v>1x16</v>
      </c>
      <c r="AD66" s="117" t="str">
        <f t="shared" si="36"/>
        <v>C</v>
      </c>
      <c r="AE66" s="118"/>
      <c r="AF66" s="119"/>
      <c r="AG66" s="119"/>
      <c r="AH66" s="119" t="s">
        <v>62</v>
      </c>
      <c r="AI66" s="119">
        <v>240</v>
      </c>
      <c r="AJ66" s="120">
        <f>IF(AND(AI65&lt;$AE$11,$AE$11&lt;AI66),AH66,AJ70)</f>
        <v>0</v>
      </c>
      <c r="AK66" s="195">
        <v>252</v>
      </c>
      <c r="AL66" s="119">
        <f>IF(AH66=AJ66,AK66,AL70)</f>
        <v>0</v>
      </c>
      <c r="AM66" s="122"/>
      <c r="AN66" s="116"/>
      <c r="AO66" s="124" t="s">
        <v>63</v>
      </c>
      <c r="AP66" s="125"/>
      <c r="AQ66" s="125"/>
      <c r="AR66" s="125"/>
      <c r="AS66" s="125"/>
      <c r="AT66" s="127"/>
    </row>
    <row r="67" spans="2:46" s="106" customFormat="1" ht="20.100000000000001" customHeight="1" x14ac:dyDescent="0.35">
      <c r="B67" s="104" t="s">
        <v>43</v>
      </c>
      <c r="C67" s="105">
        <f t="shared" ref="C67:C70" si="43">C66+1</f>
        <v>8</v>
      </c>
      <c r="D67" s="107"/>
      <c r="E67" s="108">
        <v>4</v>
      </c>
      <c r="F67" s="109"/>
      <c r="G67" s="110" t="s">
        <v>44</v>
      </c>
      <c r="H67" s="111" t="str">
        <f t="shared" si="30"/>
        <v>1x16</v>
      </c>
      <c r="I67" s="112" t="str">
        <f t="shared" si="30"/>
        <v>C</v>
      </c>
      <c r="J67" s="357"/>
      <c r="K67" s="113" t="s">
        <v>45</v>
      </c>
      <c r="L67" s="114">
        <v>1200</v>
      </c>
      <c r="M67" s="114" t="s">
        <v>45</v>
      </c>
      <c r="N67" s="114" t="s">
        <v>45</v>
      </c>
      <c r="O67" s="115">
        <f t="shared" si="42"/>
        <v>1200</v>
      </c>
      <c r="P67" s="362" t="s">
        <v>12</v>
      </c>
      <c r="Q67" s="362"/>
      <c r="R67" s="362"/>
      <c r="S67" s="362"/>
      <c r="T67" s="362"/>
      <c r="U67" s="363"/>
      <c r="V67" s="258"/>
      <c r="W67" s="67"/>
      <c r="X67" s="116"/>
      <c r="Z67" s="106">
        <f t="shared" si="32"/>
        <v>0</v>
      </c>
      <c r="AA67" s="106">
        <f t="shared" si="33"/>
        <v>1200</v>
      </c>
      <c r="AB67" s="106">
        <f t="shared" si="34"/>
        <v>0</v>
      </c>
      <c r="AC67" s="111" t="str">
        <f t="shared" si="35"/>
        <v>1x16</v>
      </c>
      <c r="AD67" s="117" t="str">
        <f t="shared" si="36"/>
        <v>C</v>
      </c>
      <c r="AE67" s="118"/>
      <c r="AF67" s="119"/>
      <c r="AG67" s="119"/>
      <c r="AH67" s="119" t="s">
        <v>62</v>
      </c>
      <c r="AI67" s="119">
        <v>240</v>
      </c>
      <c r="AJ67" s="120">
        <f t="shared" ref="AJ67" si="44">IF(AND(AI66&lt;$AE$11,$AE$11&lt;AI67),AH67,AJ71)</f>
        <v>0</v>
      </c>
      <c r="AK67" s="195">
        <v>252</v>
      </c>
      <c r="AL67" s="119">
        <f t="shared" ref="AL67" si="45">IF(AH67=AJ67,AK67,AL71)</f>
        <v>0</v>
      </c>
      <c r="AM67" s="122"/>
      <c r="AN67" s="116"/>
      <c r="AO67" s="124" t="s">
        <v>63</v>
      </c>
      <c r="AP67" s="125"/>
      <c r="AQ67" s="125"/>
      <c r="AR67" s="125"/>
      <c r="AS67" s="125"/>
      <c r="AT67" s="127"/>
    </row>
    <row r="68" spans="2:46" s="106" customFormat="1" ht="20.100000000000001" customHeight="1" x14ac:dyDescent="0.35">
      <c r="B68" s="104" t="s">
        <v>43</v>
      </c>
      <c r="C68" s="105">
        <f t="shared" si="43"/>
        <v>9</v>
      </c>
      <c r="D68" s="107"/>
      <c r="E68" s="108">
        <v>5</v>
      </c>
      <c r="F68" s="109"/>
      <c r="G68" s="110" t="s">
        <v>44</v>
      </c>
      <c r="H68" s="111" t="str">
        <f t="shared" si="30"/>
        <v>1x16</v>
      </c>
      <c r="I68" s="112" t="str">
        <f t="shared" si="30"/>
        <v>C</v>
      </c>
      <c r="J68" s="357"/>
      <c r="K68" s="113"/>
      <c r="L68" s="114" t="s">
        <v>45</v>
      </c>
      <c r="M68" s="114">
        <v>1500</v>
      </c>
      <c r="N68" s="114" t="s">
        <v>45</v>
      </c>
      <c r="O68" s="115">
        <f t="shared" si="42"/>
        <v>1500</v>
      </c>
      <c r="P68" s="362" t="s">
        <v>12</v>
      </c>
      <c r="Q68" s="362"/>
      <c r="R68" s="362"/>
      <c r="S68" s="362"/>
      <c r="T68" s="362"/>
      <c r="U68" s="363"/>
      <c r="V68" s="258"/>
      <c r="W68" s="67"/>
      <c r="X68" s="116"/>
      <c r="Z68" s="106">
        <f t="shared" si="32"/>
        <v>0</v>
      </c>
      <c r="AA68" s="106">
        <f t="shared" si="33"/>
        <v>1500</v>
      </c>
      <c r="AB68" s="106">
        <f t="shared" si="34"/>
        <v>0</v>
      </c>
      <c r="AC68" s="111" t="str">
        <f t="shared" si="35"/>
        <v>1x16</v>
      </c>
      <c r="AD68" s="117" t="str">
        <f t="shared" si="36"/>
        <v>C</v>
      </c>
      <c r="AE68" s="118"/>
      <c r="AF68" s="119"/>
      <c r="AG68" s="119"/>
      <c r="AH68" s="119" t="s">
        <v>62</v>
      </c>
      <c r="AI68" s="119">
        <v>240</v>
      </c>
      <c r="AJ68" s="120">
        <f>IF(AND(AI67&lt;$AE$11,$AE$11&lt;AI68),AH68,AJ100)</f>
        <v>0</v>
      </c>
      <c r="AK68" s="195">
        <v>252</v>
      </c>
      <c r="AL68" s="119">
        <f>IF(AH68=AJ68,AK68,AL100)</f>
        <v>0</v>
      </c>
      <c r="AM68" s="122"/>
      <c r="AN68" s="116"/>
      <c r="AO68" s="124" t="s">
        <v>63</v>
      </c>
      <c r="AP68" s="125"/>
      <c r="AQ68" s="125"/>
      <c r="AR68" s="125"/>
      <c r="AS68" s="125"/>
      <c r="AT68" s="127"/>
    </row>
    <row r="69" spans="2:46" s="106" customFormat="1" ht="20.100000000000001" customHeight="1" x14ac:dyDescent="0.35">
      <c r="B69" s="104" t="s">
        <v>43</v>
      </c>
      <c r="C69" s="105">
        <f t="shared" si="43"/>
        <v>10</v>
      </c>
      <c r="D69" s="107"/>
      <c r="E69" s="108">
        <v>6</v>
      </c>
      <c r="F69" s="109"/>
      <c r="G69" s="110" t="s">
        <v>44</v>
      </c>
      <c r="H69" s="111" t="str">
        <f t="shared" si="30"/>
        <v>1x16</v>
      </c>
      <c r="I69" s="112" t="str">
        <f t="shared" si="30"/>
        <v>C</v>
      </c>
      <c r="J69" s="357"/>
      <c r="K69" s="113">
        <v>1800</v>
      </c>
      <c r="L69" s="114" t="s">
        <v>45</v>
      </c>
      <c r="M69" s="114" t="s">
        <v>45</v>
      </c>
      <c r="N69" s="114" t="s">
        <v>45</v>
      </c>
      <c r="O69" s="115">
        <f t="shared" si="42"/>
        <v>1800</v>
      </c>
      <c r="P69" s="362" t="s">
        <v>12</v>
      </c>
      <c r="Q69" s="362"/>
      <c r="R69" s="362"/>
      <c r="S69" s="362"/>
      <c r="T69" s="362"/>
      <c r="U69" s="363"/>
      <c r="V69" s="258"/>
      <c r="W69" s="67"/>
      <c r="X69" s="116"/>
      <c r="Z69" s="106">
        <f t="shared" si="32"/>
        <v>0</v>
      </c>
      <c r="AA69" s="106">
        <f t="shared" si="33"/>
        <v>1800</v>
      </c>
      <c r="AB69" s="106">
        <f t="shared" si="34"/>
        <v>0</v>
      </c>
      <c r="AC69" s="111" t="str">
        <f t="shared" si="35"/>
        <v>1x16</v>
      </c>
      <c r="AD69" s="117" t="str">
        <f t="shared" si="36"/>
        <v>C</v>
      </c>
      <c r="AE69" s="118"/>
      <c r="AF69" s="119"/>
      <c r="AG69" s="119"/>
      <c r="AH69" s="119" t="s">
        <v>62</v>
      </c>
      <c r="AI69" s="119">
        <v>240</v>
      </c>
      <c r="AJ69" s="120">
        <f>IF(AND(AI68&lt;$AE$11,$AE$11&lt;AI69),AH69,AJ101)</f>
        <v>0</v>
      </c>
      <c r="AK69" s="195">
        <v>252</v>
      </c>
      <c r="AL69" s="119">
        <f>IF(AH69=AJ69,AK69,AL101)</f>
        <v>0</v>
      </c>
      <c r="AM69" s="122"/>
      <c r="AN69" s="116"/>
      <c r="AO69" s="124" t="s">
        <v>63</v>
      </c>
      <c r="AP69" s="125"/>
      <c r="AQ69" s="125"/>
      <c r="AR69" s="125"/>
      <c r="AS69" s="125"/>
      <c r="AT69" s="127"/>
    </row>
    <row r="70" spans="2:46" s="106" customFormat="1" ht="20.100000000000001" customHeight="1" x14ac:dyDescent="0.35">
      <c r="B70" s="104" t="s">
        <v>43</v>
      </c>
      <c r="C70" s="105">
        <f t="shared" si="43"/>
        <v>11</v>
      </c>
      <c r="D70" s="107"/>
      <c r="E70" s="108">
        <v>6</v>
      </c>
      <c r="F70" s="109"/>
      <c r="G70" s="110" t="s">
        <v>44</v>
      </c>
      <c r="H70" s="111" t="str">
        <f t="shared" si="30"/>
        <v>1x16</v>
      </c>
      <c r="I70" s="112" t="str">
        <f t="shared" si="30"/>
        <v>C</v>
      </c>
      <c r="J70" s="357"/>
      <c r="K70" s="113" t="s">
        <v>45</v>
      </c>
      <c r="L70" s="114">
        <v>1800</v>
      </c>
      <c r="M70" s="114" t="s">
        <v>45</v>
      </c>
      <c r="N70" s="114" t="s">
        <v>45</v>
      </c>
      <c r="O70" s="115">
        <f t="shared" si="42"/>
        <v>1800</v>
      </c>
      <c r="P70" s="362" t="s">
        <v>12</v>
      </c>
      <c r="Q70" s="362"/>
      <c r="R70" s="362"/>
      <c r="S70" s="362"/>
      <c r="T70" s="362"/>
      <c r="U70" s="363"/>
      <c r="V70" s="258"/>
      <c r="W70" s="67"/>
      <c r="X70" s="116"/>
      <c r="Z70" s="106">
        <f t="shared" si="32"/>
        <v>0</v>
      </c>
      <c r="AA70" s="106">
        <f t="shared" si="33"/>
        <v>1800</v>
      </c>
      <c r="AB70" s="106">
        <f t="shared" si="34"/>
        <v>0</v>
      </c>
      <c r="AC70" s="111" t="str">
        <f t="shared" si="35"/>
        <v>1x16</v>
      </c>
      <c r="AD70" s="117" t="str">
        <f t="shared" si="36"/>
        <v>C</v>
      </c>
      <c r="AE70" s="118"/>
      <c r="AF70" s="119"/>
      <c r="AG70" s="119"/>
      <c r="AH70" s="119" t="s">
        <v>64</v>
      </c>
      <c r="AI70" s="119">
        <v>300</v>
      </c>
      <c r="AJ70" s="120">
        <f>IF(AND(AI66&lt;$AE$11,$AE$11&lt;AI70),AH70,AJ71)</f>
        <v>0</v>
      </c>
      <c r="AK70" s="195">
        <v>322</v>
      </c>
      <c r="AL70" s="119">
        <f t="shared" ref="AL70" si="46">IF(AH70=AJ70,AK70,AL71)</f>
        <v>0</v>
      </c>
      <c r="AM70" s="122"/>
      <c r="AN70" s="116"/>
      <c r="AO70" s="124" t="s">
        <v>65</v>
      </c>
      <c r="AP70" s="125"/>
      <c r="AQ70" s="125"/>
      <c r="AR70" s="125"/>
      <c r="AS70" s="128"/>
      <c r="AT70" s="127"/>
    </row>
    <row r="71" spans="2:46" s="106" customFormat="1" ht="20.100000000000001" customHeight="1" thickBot="1" x14ac:dyDescent="0.4">
      <c r="B71" s="104" t="s">
        <v>43</v>
      </c>
      <c r="C71" s="105">
        <f>C70+1</f>
        <v>12</v>
      </c>
      <c r="D71" s="107"/>
      <c r="E71" s="108">
        <v>6</v>
      </c>
      <c r="F71" s="109"/>
      <c r="G71" s="110" t="s">
        <v>44</v>
      </c>
      <c r="H71" s="111" t="str">
        <f t="shared" si="30"/>
        <v>1x16</v>
      </c>
      <c r="I71" s="112" t="str">
        <f t="shared" si="30"/>
        <v>C</v>
      </c>
      <c r="J71" s="358"/>
      <c r="K71" s="113"/>
      <c r="L71" s="114" t="s">
        <v>45</v>
      </c>
      <c r="M71" s="114">
        <v>1800</v>
      </c>
      <c r="N71" s="114" t="s">
        <v>45</v>
      </c>
      <c r="O71" s="115">
        <f t="shared" si="42"/>
        <v>1800</v>
      </c>
      <c r="P71" s="362" t="s">
        <v>12</v>
      </c>
      <c r="Q71" s="362"/>
      <c r="R71" s="362"/>
      <c r="S71" s="362"/>
      <c r="T71" s="362"/>
      <c r="U71" s="363"/>
      <c r="V71" s="258"/>
      <c r="W71" s="67"/>
      <c r="X71" s="116"/>
      <c r="Z71" s="106">
        <f t="shared" si="32"/>
        <v>0</v>
      </c>
      <c r="AA71" s="106">
        <f t="shared" si="33"/>
        <v>1800</v>
      </c>
      <c r="AB71" s="106">
        <f t="shared" si="34"/>
        <v>0</v>
      </c>
      <c r="AC71" s="111" t="str">
        <f t="shared" si="35"/>
        <v>1x16</v>
      </c>
      <c r="AD71" s="117" t="str">
        <f t="shared" si="36"/>
        <v>C</v>
      </c>
      <c r="AE71" s="118"/>
      <c r="AF71" s="119"/>
      <c r="AG71" s="119"/>
      <c r="AH71" s="119" t="s">
        <v>62</v>
      </c>
      <c r="AI71" s="119">
        <v>240</v>
      </c>
      <c r="AJ71" s="120">
        <f>IF(AND(AI70&lt;$AE$11,$AE$11&lt;AI71),AH71,AJ75)</f>
        <v>0</v>
      </c>
      <c r="AK71" s="195">
        <v>252</v>
      </c>
      <c r="AL71" s="119">
        <f>IF(AH71=AJ71,AK71,AL75)</f>
        <v>0</v>
      </c>
      <c r="AM71" s="122"/>
      <c r="AN71" s="116"/>
      <c r="AO71" s="124" t="s">
        <v>63</v>
      </c>
      <c r="AP71" s="125"/>
      <c r="AQ71" s="125"/>
      <c r="AR71" s="125"/>
      <c r="AS71" s="125"/>
      <c r="AT71" s="127"/>
    </row>
    <row r="72" spans="2:46" s="106" customFormat="1" ht="20.100000000000001" customHeight="1" thickTop="1" x14ac:dyDescent="0.35">
      <c r="B72" s="104" t="s">
        <v>43</v>
      </c>
      <c r="C72" s="105">
        <f t="shared" ref="C72:C86" si="47">C71+1</f>
        <v>13</v>
      </c>
      <c r="D72" s="107"/>
      <c r="E72" s="108">
        <v>4</v>
      </c>
      <c r="F72" s="109"/>
      <c r="G72" s="110" t="s">
        <v>44</v>
      </c>
      <c r="H72" s="111" t="str">
        <f t="shared" si="30"/>
        <v>1x16</v>
      </c>
      <c r="I72" s="112" t="str">
        <f t="shared" si="30"/>
        <v>C</v>
      </c>
      <c r="J72" s="356" t="s">
        <v>92</v>
      </c>
      <c r="K72" s="113">
        <v>1200</v>
      </c>
      <c r="L72" s="114"/>
      <c r="M72" s="114" t="s">
        <v>45</v>
      </c>
      <c r="N72" s="114" t="s">
        <v>45</v>
      </c>
      <c r="O72" s="115">
        <f t="shared" si="42"/>
        <v>1200</v>
      </c>
      <c r="P72" s="362" t="s">
        <v>12</v>
      </c>
      <c r="Q72" s="362"/>
      <c r="R72" s="362"/>
      <c r="S72" s="362"/>
      <c r="T72" s="362"/>
      <c r="U72" s="363"/>
      <c r="V72" s="258"/>
      <c r="W72" s="67"/>
      <c r="X72" s="116"/>
      <c r="Z72" s="106">
        <f t="shared" si="32"/>
        <v>0</v>
      </c>
      <c r="AA72" s="106">
        <f t="shared" si="33"/>
        <v>1200</v>
      </c>
      <c r="AB72" s="106">
        <f t="shared" si="34"/>
        <v>0</v>
      </c>
      <c r="AC72" s="111" t="str">
        <f t="shared" si="35"/>
        <v>1x16</v>
      </c>
      <c r="AD72" s="117" t="str">
        <f t="shared" si="36"/>
        <v>C</v>
      </c>
      <c r="AE72" s="118"/>
      <c r="AF72" s="119"/>
      <c r="AG72" s="119"/>
      <c r="AH72" s="119" t="s">
        <v>62</v>
      </c>
      <c r="AI72" s="119">
        <v>240</v>
      </c>
      <c r="AJ72" s="120">
        <f t="shared" ref="AJ72" si="48">IF(AND(AI71&lt;$AE$11,$AE$11&lt;AI72),AH72,AJ76)</f>
        <v>0</v>
      </c>
      <c r="AK72" s="195">
        <v>252</v>
      </c>
      <c r="AL72" s="119">
        <f t="shared" ref="AL72" si="49">IF(AH72=AJ72,AK72,AL76)</f>
        <v>0</v>
      </c>
      <c r="AM72" s="122"/>
      <c r="AN72" s="116"/>
      <c r="AO72" s="124" t="s">
        <v>63</v>
      </c>
      <c r="AP72" s="125"/>
      <c r="AQ72" s="125"/>
      <c r="AR72" s="125"/>
      <c r="AS72" s="125"/>
      <c r="AT72" s="127"/>
    </row>
    <row r="73" spans="2:46" s="106" customFormat="1" ht="20.100000000000001" customHeight="1" x14ac:dyDescent="0.35">
      <c r="B73" s="104" t="s">
        <v>43</v>
      </c>
      <c r="C73" s="105">
        <f t="shared" si="47"/>
        <v>14</v>
      </c>
      <c r="D73" s="107"/>
      <c r="E73" s="108">
        <v>4</v>
      </c>
      <c r="F73" s="109"/>
      <c r="G73" s="110" t="s">
        <v>44</v>
      </c>
      <c r="H73" s="111" t="str">
        <f t="shared" si="30"/>
        <v>1x16</v>
      </c>
      <c r="I73" s="112" t="str">
        <f t="shared" si="30"/>
        <v>C</v>
      </c>
      <c r="J73" s="357"/>
      <c r="K73" s="113"/>
      <c r="L73" s="114">
        <v>1200</v>
      </c>
      <c r="M73" s="114" t="s">
        <v>45</v>
      </c>
      <c r="N73" s="114" t="s">
        <v>45</v>
      </c>
      <c r="O73" s="115">
        <f t="shared" si="42"/>
        <v>1200</v>
      </c>
      <c r="P73" s="362" t="s">
        <v>12</v>
      </c>
      <c r="Q73" s="362"/>
      <c r="R73" s="362"/>
      <c r="S73" s="362"/>
      <c r="T73" s="362"/>
      <c r="U73" s="363"/>
      <c r="V73" s="258"/>
      <c r="W73" s="67"/>
      <c r="X73" s="116"/>
      <c r="Z73" s="106">
        <f t="shared" si="32"/>
        <v>0</v>
      </c>
      <c r="AA73" s="106">
        <f t="shared" si="33"/>
        <v>1200</v>
      </c>
      <c r="AB73" s="106">
        <f t="shared" si="34"/>
        <v>0</v>
      </c>
      <c r="AC73" s="111" t="str">
        <f t="shared" si="35"/>
        <v>1x16</v>
      </c>
      <c r="AD73" s="117" t="str">
        <f t="shared" si="36"/>
        <v>C</v>
      </c>
      <c r="AE73" s="118"/>
      <c r="AF73" s="119"/>
      <c r="AG73" s="119"/>
      <c r="AH73" s="119" t="s">
        <v>62</v>
      </c>
      <c r="AI73" s="119">
        <v>240</v>
      </c>
      <c r="AJ73" s="120">
        <f>IF(AND(AI72&lt;$AE$11,$AE$11&lt;AI73),AH73,AJ105)</f>
        <v>0</v>
      </c>
      <c r="AK73" s="195">
        <v>252</v>
      </c>
      <c r="AL73" s="119">
        <f>IF(AH73=AJ73,AK73,AL105)</f>
        <v>0</v>
      </c>
      <c r="AM73" s="122"/>
      <c r="AN73" s="116"/>
      <c r="AO73" s="124" t="s">
        <v>63</v>
      </c>
      <c r="AP73" s="125"/>
      <c r="AQ73" s="125"/>
      <c r="AR73" s="125"/>
      <c r="AS73" s="125"/>
      <c r="AT73" s="127"/>
    </row>
    <row r="74" spans="2:46" s="106" customFormat="1" ht="20.100000000000001" customHeight="1" x14ac:dyDescent="0.35">
      <c r="B74" s="104" t="s">
        <v>43</v>
      </c>
      <c r="C74" s="105">
        <f t="shared" si="47"/>
        <v>15</v>
      </c>
      <c r="D74" s="107"/>
      <c r="E74" s="108">
        <v>4</v>
      </c>
      <c r="F74" s="109"/>
      <c r="G74" s="110" t="s">
        <v>44</v>
      </c>
      <c r="H74" s="111" t="str">
        <f t="shared" si="30"/>
        <v>1x16</v>
      </c>
      <c r="I74" s="112" t="str">
        <f t="shared" si="30"/>
        <v>C</v>
      </c>
      <c r="J74" s="357"/>
      <c r="K74" s="113"/>
      <c r="L74" s="114" t="s">
        <v>45</v>
      </c>
      <c r="M74" s="114">
        <v>1200</v>
      </c>
      <c r="N74" s="114" t="s">
        <v>45</v>
      </c>
      <c r="O74" s="115">
        <f t="shared" si="42"/>
        <v>1200</v>
      </c>
      <c r="P74" s="362" t="s">
        <v>12</v>
      </c>
      <c r="Q74" s="362"/>
      <c r="R74" s="362"/>
      <c r="S74" s="362"/>
      <c r="T74" s="362"/>
      <c r="U74" s="363"/>
      <c r="V74" s="258"/>
      <c r="W74" s="67"/>
      <c r="X74" s="116"/>
      <c r="Z74" s="106">
        <f t="shared" si="32"/>
        <v>0</v>
      </c>
      <c r="AA74" s="106">
        <f t="shared" si="33"/>
        <v>1200</v>
      </c>
      <c r="AB74" s="106">
        <f t="shared" si="34"/>
        <v>0</v>
      </c>
      <c r="AC74" s="111" t="str">
        <f t="shared" si="35"/>
        <v>1x16</v>
      </c>
      <c r="AD74" s="117" t="str">
        <f t="shared" si="36"/>
        <v>C</v>
      </c>
      <c r="AE74" s="118"/>
      <c r="AF74" s="119"/>
      <c r="AG74" s="119"/>
      <c r="AH74" s="119" t="s">
        <v>62</v>
      </c>
      <c r="AI74" s="119">
        <v>240</v>
      </c>
      <c r="AJ74" s="120">
        <f>IF(AND(AI73&lt;$AE$11,$AE$11&lt;AI74),AH74,AJ106)</f>
        <v>0</v>
      </c>
      <c r="AK74" s="195">
        <v>252</v>
      </c>
      <c r="AL74" s="119">
        <f>IF(AH74=AJ74,AK74,AL106)</f>
        <v>0</v>
      </c>
      <c r="AM74" s="122"/>
      <c r="AN74" s="116"/>
      <c r="AO74" s="124" t="s">
        <v>63</v>
      </c>
      <c r="AP74" s="125"/>
      <c r="AQ74" s="125"/>
      <c r="AR74" s="125"/>
      <c r="AS74" s="125"/>
      <c r="AT74" s="127"/>
    </row>
    <row r="75" spans="2:46" s="106" customFormat="1" ht="20.100000000000001" customHeight="1" x14ac:dyDescent="0.35">
      <c r="B75" s="104" t="s">
        <v>43</v>
      </c>
      <c r="C75" s="105">
        <f t="shared" si="47"/>
        <v>16</v>
      </c>
      <c r="D75" s="107"/>
      <c r="E75" s="108">
        <v>4</v>
      </c>
      <c r="F75" s="109"/>
      <c r="G75" s="110" t="s">
        <v>44</v>
      </c>
      <c r="H75" s="111" t="str">
        <f t="shared" si="30"/>
        <v>1x16</v>
      </c>
      <c r="I75" s="112" t="str">
        <f t="shared" si="30"/>
        <v>C</v>
      </c>
      <c r="J75" s="357"/>
      <c r="K75" s="113">
        <v>1200</v>
      </c>
      <c r="L75" s="114"/>
      <c r="M75" s="114" t="s">
        <v>45</v>
      </c>
      <c r="N75" s="114" t="s">
        <v>45</v>
      </c>
      <c r="O75" s="115">
        <f t="shared" si="42"/>
        <v>1200</v>
      </c>
      <c r="P75" s="362" t="s">
        <v>12</v>
      </c>
      <c r="Q75" s="362"/>
      <c r="R75" s="362"/>
      <c r="S75" s="362"/>
      <c r="T75" s="362"/>
      <c r="U75" s="363"/>
      <c r="V75" s="258"/>
      <c r="W75" s="67"/>
      <c r="X75" s="116"/>
      <c r="Z75" s="106">
        <f t="shared" si="32"/>
        <v>0</v>
      </c>
      <c r="AA75" s="106">
        <f t="shared" si="33"/>
        <v>1200</v>
      </c>
      <c r="AB75" s="106">
        <f t="shared" si="34"/>
        <v>0</v>
      </c>
      <c r="AC75" s="111" t="str">
        <f t="shared" si="35"/>
        <v>1x16</v>
      </c>
      <c r="AD75" s="117" t="str">
        <f t="shared" si="36"/>
        <v>C</v>
      </c>
      <c r="AE75" s="118"/>
      <c r="AF75" s="119"/>
      <c r="AG75" s="119"/>
      <c r="AH75" s="119" t="s">
        <v>64</v>
      </c>
      <c r="AI75" s="119">
        <v>300</v>
      </c>
      <c r="AJ75" s="120">
        <f>IF(AND(AI71&lt;$AE$11,$AE$11&lt;AI75),AH75,AJ76)</f>
        <v>0</v>
      </c>
      <c r="AK75" s="195">
        <v>322</v>
      </c>
      <c r="AL75" s="119">
        <f t="shared" ref="AL75" si="50">IF(AH75=AJ75,AK75,AL76)</f>
        <v>0</v>
      </c>
      <c r="AM75" s="122"/>
      <c r="AN75" s="116"/>
      <c r="AO75" s="124" t="s">
        <v>65</v>
      </c>
      <c r="AP75" s="125"/>
      <c r="AQ75" s="125"/>
      <c r="AR75" s="125"/>
      <c r="AS75" s="128"/>
      <c r="AT75" s="127"/>
    </row>
    <row r="76" spans="2:46" s="106" customFormat="1" ht="20.100000000000001" customHeight="1" x14ac:dyDescent="0.35">
      <c r="B76" s="104" t="s">
        <v>43</v>
      </c>
      <c r="C76" s="105">
        <f t="shared" si="47"/>
        <v>17</v>
      </c>
      <c r="D76" s="107"/>
      <c r="E76" s="108">
        <v>4</v>
      </c>
      <c r="F76" s="109"/>
      <c r="G76" s="110" t="s">
        <v>44</v>
      </c>
      <c r="H76" s="111" t="str">
        <f t="shared" si="30"/>
        <v>1x16</v>
      </c>
      <c r="I76" s="112" t="str">
        <f t="shared" si="30"/>
        <v>C</v>
      </c>
      <c r="J76" s="357"/>
      <c r="K76" s="113" t="s">
        <v>45</v>
      </c>
      <c r="L76" s="114">
        <v>1200</v>
      </c>
      <c r="M76" s="114" t="s">
        <v>45</v>
      </c>
      <c r="N76" s="114" t="s">
        <v>45</v>
      </c>
      <c r="O76" s="115">
        <f t="shared" si="42"/>
        <v>1200</v>
      </c>
      <c r="P76" s="362" t="s">
        <v>12</v>
      </c>
      <c r="Q76" s="362"/>
      <c r="R76" s="362"/>
      <c r="S76" s="362"/>
      <c r="T76" s="362"/>
      <c r="U76" s="363"/>
      <c r="V76" s="258"/>
      <c r="W76" s="67"/>
      <c r="X76" s="116"/>
      <c r="Z76" s="106">
        <f t="shared" si="32"/>
        <v>0</v>
      </c>
      <c r="AA76" s="106">
        <f t="shared" si="33"/>
        <v>1200</v>
      </c>
      <c r="AB76" s="106">
        <f t="shared" si="34"/>
        <v>0</v>
      </c>
      <c r="AC76" s="111" t="str">
        <f t="shared" si="35"/>
        <v>1x16</v>
      </c>
      <c r="AD76" s="117" t="str">
        <f t="shared" si="36"/>
        <v>C</v>
      </c>
      <c r="AE76" s="118"/>
      <c r="AF76" s="119"/>
      <c r="AG76" s="119"/>
      <c r="AH76" s="119" t="s">
        <v>66</v>
      </c>
      <c r="AI76" s="119">
        <v>380</v>
      </c>
      <c r="AJ76" s="120">
        <f>IF(AND(AI75&lt;$AE$11,$AE$11&lt;AI76),AH76,AJ105)</f>
        <v>0</v>
      </c>
      <c r="AK76" s="195">
        <v>402</v>
      </c>
      <c r="AL76" s="119">
        <f>IF(AH76=AJ76,AK76,AL105)</f>
        <v>0</v>
      </c>
      <c r="AM76" s="122"/>
      <c r="AN76" s="116"/>
      <c r="AO76" s="124" t="s">
        <v>67</v>
      </c>
      <c r="AP76" s="125"/>
      <c r="AQ76" s="125"/>
      <c r="AR76" s="125"/>
      <c r="AS76" s="128"/>
      <c r="AT76" s="127"/>
    </row>
    <row r="77" spans="2:46" s="106" customFormat="1" ht="20.100000000000001" customHeight="1" thickBot="1" x14ac:dyDescent="0.4">
      <c r="B77" s="104" t="s">
        <v>43</v>
      </c>
      <c r="C77" s="105">
        <f t="shared" si="47"/>
        <v>18</v>
      </c>
      <c r="D77" s="107"/>
      <c r="E77" s="108">
        <v>5</v>
      </c>
      <c r="F77" s="109"/>
      <c r="G77" s="110" t="s">
        <v>44</v>
      </c>
      <c r="H77" s="111" t="str">
        <f t="shared" si="30"/>
        <v>1x16</v>
      </c>
      <c r="I77" s="112" t="str">
        <f t="shared" si="30"/>
        <v>C</v>
      </c>
      <c r="J77" s="358"/>
      <c r="K77" s="113" t="s">
        <v>45</v>
      </c>
      <c r="L77" s="114" t="s">
        <v>45</v>
      </c>
      <c r="M77" s="114">
        <v>1500</v>
      </c>
      <c r="N77" s="114" t="s">
        <v>45</v>
      </c>
      <c r="O77" s="115">
        <f t="shared" si="42"/>
        <v>1500</v>
      </c>
      <c r="P77" s="362" t="s">
        <v>12</v>
      </c>
      <c r="Q77" s="362"/>
      <c r="R77" s="362"/>
      <c r="S77" s="362"/>
      <c r="T77" s="362"/>
      <c r="U77" s="363"/>
      <c r="V77" s="258"/>
      <c r="W77" s="67"/>
      <c r="X77" s="116"/>
      <c r="Z77" s="106">
        <f t="shared" si="32"/>
        <v>0</v>
      </c>
      <c r="AA77" s="106">
        <f t="shared" si="33"/>
        <v>1500</v>
      </c>
      <c r="AB77" s="106">
        <f t="shared" si="34"/>
        <v>0</v>
      </c>
      <c r="AC77" s="111" t="str">
        <f t="shared" si="35"/>
        <v>1x16</v>
      </c>
      <c r="AD77" s="117" t="str">
        <f t="shared" si="36"/>
        <v>C</v>
      </c>
      <c r="AE77" s="118"/>
      <c r="AF77" s="119"/>
      <c r="AG77" s="119"/>
      <c r="AH77" s="119" t="s">
        <v>62</v>
      </c>
      <c r="AI77" s="119">
        <v>240</v>
      </c>
      <c r="AJ77" s="120">
        <f t="shared" ref="AJ77" si="51">IF(AND(AI76&lt;$AE$11,$AE$11&lt;AI77),AH77,AJ81)</f>
        <v>0</v>
      </c>
      <c r="AK77" s="195">
        <v>252</v>
      </c>
      <c r="AL77" s="119">
        <f t="shared" ref="AL77" si="52">IF(AH77=AJ77,AK77,AL81)</f>
        <v>0</v>
      </c>
      <c r="AM77" s="122"/>
      <c r="AN77" s="116"/>
      <c r="AO77" s="124" t="s">
        <v>63</v>
      </c>
      <c r="AP77" s="125"/>
      <c r="AQ77" s="125"/>
      <c r="AR77" s="125"/>
      <c r="AS77" s="125"/>
      <c r="AT77" s="127"/>
    </row>
    <row r="78" spans="2:46" s="106" customFormat="1" ht="20.100000000000001" customHeight="1" thickTop="1" x14ac:dyDescent="0.35">
      <c r="B78" s="104" t="s">
        <v>43</v>
      </c>
      <c r="C78" s="105">
        <f t="shared" si="47"/>
        <v>19</v>
      </c>
      <c r="D78" s="107"/>
      <c r="E78" s="108">
        <v>6</v>
      </c>
      <c r="F78" s="109"/>
      <c r="G78" s="110" t="s">
        <v>44</v>
      </c>
      <c r="H78" s="111" t="str">
        <f t="shared" si="30"/>
        <v>1x16</v>
      </c>
      <c r="I78" s="112" t="str">
        <f t="shared" si="30"/>
        <v>C</v>
      </c>
      <c r="J78" s="356" t="s">
        <v>92</v>
      </c>
      <c r="K78" s="113">
        <v>1500</v>
      </c>
      <c r="L78" s="114" t="s">
        <v>45</v>
      </c>
      <c r="M78" s="114" t="s">
        <v>45</v>
      </c>
      <c r="N78" s="114" t="s">
        <v>45</v>
      </c>
      <c r="O78" s="115">
        <f t="shared" si="42"/>
        <v>1500</v>
      </c>
      <c r="P78" s="362" t="s">
        <v>12</v>
      </c>
      <c r="Q78" s="362"/>
      <c r="R78" s="362"/>
      <c r="S78" s="362"/>
      <c r="T78" s="362"/>
      <c r="U78" s="363"/>
      <c r="V78" s="258"/>
      <c r="W78" s="67"/>
      <c r="X78" s="116"/>
      <c r="Z78" s="106">
        <f t="shared" si="32"/>
        <v>0</v>
      </c>
      <c r="AA78" s="106">
        <f t="shared" si="33"/>
        <v>1500</v>
      </c>
      <c r="AB78" s="106">
        <f t="shared" si="34"/>
        <v>0</v>
      </c>
      <c r="AC78" s="111" t="str">
        <f t="shared" si="35"/>
        <v>1x16</v>
      </c>
      <c r="AD78" s="117" t="str">
        <f t="shared" si="36"/>
        <v>C</v>
      </c>
      <c r="AE78" s="118"/>
      <c r="AF78" s="119"/>
      <c r="AG78" s="119"/>
      <c r="AH78" s="119" t="s">
        <v>62</v>
      </c>
      <c r="AI78" s="119">
        <v>240</v>
      </c>
      <c r="AJ78" s="120">
        <f>IF(AND(AI77&lt;$AE$11,$AE$11&lt;AI78),AH78,AJ110)</f>
        <v>0</v>
      </c>
      <c r="AK78" s="195">
        <v>252</v>
      </c>
      <c r="AL78" s="119">
        <f>IF(AH78=AJ78,AK78,AL110)</f>
        <v>0</v>
      </c>
      <c r="AM78" s="122"/>
      <c r="AN78" s="116"/>
      <c r="AO78" s="124" t="s">
        <v>63</v>
      </c>
      <c r="AP78" s="125"/>
      <c r="AQ78" s="125"/>
      <c r="AR78" s="125"/>
      <c r="AS78" s="125"/>
      <c r="AT78" s="127"/>
    </row>
    <row r="79" spans="2:46" s="106" customFormat="1" ht="20.100000000000001" customHeight="1" x14ac:dyDescent="0.35">
      <c r="B79" s="104" t="s">
        <v>43</v>
      </c>
      <c r="C79" s="105">
        <f t="shared" si="47"/>
        <v>20</v>
      </c>
      <c r="D79" s="107"/>
      <c r="E79" s="108">
        <v>4</v>
      </c>
      <c r="F79" s="109"/>
      <c r="G79" s="110" t="s">
        <v>44</v>
      </c>
      <c r="H79" s="111" t="str">
        <f t="shared" si="30"/>
        <v>1x16</v>
      </c>
      <c r="I79" s="112" t="str">
        <f t="shared" si="30"/>
        <v>C</v>
      </c>
      <c r="J79" s="357"/>
      <c r="K79" s="113"/>
      <c r="L79" s="114">
        <v>1200</v>
      </c>
      <c r="M79" s="114" t="s">
        <v>45</v>
      </c>
      <c r="N79" s="114" t="s">
        <v>45</v>
      </c>
      <c r="O79" s="115">
        <f t="shared" si="42"/>
        <v>1200</v>
      </c>
      <c r="P79" s="362" t="s">
        <v>12</v>
      </c>
      <c r="Q79" s="362"/>
      <c r="R79" s="362"/>
      <c r="S79" s="362"/>
      <c r="T79" s="362"/>
      <c r="U79" s="363"/>
      <c r="V79" s="258"/>
      <c r="W79" s="67"/>
      <c r="X79" s="116"/>
      <c r="Z79" s="106">
        <f t="shared" si="32"/>
        <v>0</v>
      </c>
      <c r="AA79" s="106">
        <f t="shared" si="33"/>
        <v>1200</v>
      </c>
      <c r="AB79" s="106">
        <f t="shared" si="34"/>
        <v>0</v>
      </c>
      <c r="AC79" s="111" t="str">
        <f t="shared" si="35"/>
        <v>1x16</v>
      </c>
      <c r="AD79" s="117" t="str">
        <f t="shared" si="36"/>
        <v>C</v>
      </c>
      <c r="AE79" s="118"/>
      <c r="AF79" s="119"/>
      <c r="AG79" s="119"/>
      <c r="AH79" s="119" t="s">
        <v>62</v>
      </c>
      <c r="AI79" s="119">
        <v>240</v>
      </c>
      <c r="AJ79" s="120">
        <f>IF(AND(AI78&lt;$AE$11,$AE$11&lt;AI79),AH79,AJ111)</f>
        <v>0</v>
      </c>
      <c r="AK79" s="195">
        <v>252</v>
      </c>
      <c r="AL79" s="119">
        <f>IF(AH79=AJ79,AK79,AL111)</f>
        <v>0</v>
      </c>
      <c r="AM79" s="122"/>
      <c r="AN79" s="116"/>
      <c r="AO79" s="124" t="s">
        <v>63</v>
      </c>
      <c r="AP79" s="125"/>
      <c r="AQ79" s="125"/>
      <c r="AR79" s="125"/>
      <c r="AS79" s="125"/>
      <c r="AT79" s="127"/>
    </row>
    <row r="80" spans="2:46" s="106" customFormat="1" ht="20.100000000000001" customHeight="1" x14ac:dyDescent="0.35">
      <c r="B80" s="104" t="s">
        <v>43</v>
      </c>
      <c r="C80" s="105">
        <f t="shared" si="47"/>
        <v>21</v>
      </c>
      <c r="D80" s="107"/>
      <c r="E80" s="108">
        <v>6</v>
      </c>
      <c r="F80" s="109"/>
      <c r="G80" s="110" t="s">
        <v>44</v>
      </c>
      <c r="H80" s="111" t="str">
        <f t="shared" si="30"/>
        <v>1x16</v>
      </c>
      <c r="I80" s="112" t="str">
        <f t="shared" si="30"/>
        <v>C</v>
      </c>
      <c r="J80" s="357"/>
      <c r="K80" s="113" t="s">
        <v>45</v>
      </c>
      <c r="L80" s="114" t="s">
        <v>45</v>
      </c>
      <c r="M80" s="114">
        <v>1800</v>
      </c>
      <c r="N80" s="114" t="s">
        <v>45</v>
      </c>
      <c r="O80" s="115">
        <f t="shared" si="42"/>
        <v>1800</v>
      </c>
      <c r="P80" s="362" t="s">
        <v>12</v>
      </c>
      <c r="Q80" s="362"/>
      <c r="R80" s="362"/>
      <c r="S80" s="362"/>
      <c r="T80" s="362"/>
      <c r="U80" s="363"/>
      <c r="V80" s="258"/>
      <c r="W80" s="67"/>
      <c r="X80" s="116"/>
      <c r="Z80" s="106">
        <f t="shared" si="32"/>
        <v>0</v>
      </c>
      <c r="AA80" s="106">
        <f t="shared" si="33"/>
        <v>1800</v>
      </c>
      <c r="AB80" s="106">
        <f t="shared" si="34"/>
        <v>0</v>
      </c>
      <c r="AC80" s="111" t="str">
        <f t="shared" si="35"/>
        <v>1x16</v>
      </c>
      <c r="AD80" s="117" t="str">
        <f t="shared" si="36"/>
        <v>C</v>
      </c>
      <c r="AE80" s="118"/>
      <c r="AF80" s="119"/>
      <c r="AG80" s="119"/>
      <c r="AH80" s="119" t="s">
        <v>64</v>
      </c>
      <c r="AI80" s="119">
        <v>300</v>
      </c>
      <c r="AJ80" s="120">
        <f>IF(AND(AI76&lt;$AE$11,$AE$11&lt;AI80),AH80,AJ81)</f>
        <v>0</v>
      </c>
      <c r="AK80" s="195">
        <v>322</v>
      </c>
      <c r="AL80" s="119">
        <f t="shared" ref="AL80" si="53">IF(AH80=AJ80,AK80,AL81)</f>
        <v>0</v>
      </c>
      <c r="AM80" s="122"/>
      <c r="AN80" s="116"/>
      <c r="AO80" s="124" t="s">
        <v>65</v>
      </c>
      <c r="AP80" s="125"/>
      <c r="AQ80" s="125"/>
      <c r="AR80" s="125"/>
      <c r="AS80" s="128"/>
      <c r="AT80" s="127"/>
    </row>
    <row r="81" spans="2:46" s="106" customFormat="1" ht="20.100000000000001" customHeight="1" x14ac:dyDescent="0.35">
      <c r="B81" s="104" t="s">
        <v>43</v>
      </c>
      <c r="C81" s="105">
        <f t="shared" si="47"/>
        <v>22</v>
      </c>
      <c r="D81" s="107"/>
      <c r="E81" s="108">
        <v>6</v>
      </c>
      <c r="F81" s="109"/>
      <c r="G81" s="110" t="s">
        <v>44</v>
      </c>
      <c r="H81" s="111" t="str">
        <f t="shared" si="30"/>
        <v>1x16</v>
      </c>
      <c r="I81" s="112" t="str">
        <f t="shared" si="30"/>
        <v>C</v>
      </c>
      <c r="J81" s="357"/>
      <c r="K81" s="113">
        <v>1800</v>
      </c>
      <c r="L81" s="114" t="s">
        <v>45</v>
      </c>
      <c r="M81" s="114" t="s">
        <v>45</v>
      </c>
      <c r="N81" s="114" t="s">
        <v>45</v>
      </c>
      <c r="O81" s="115">
        <f t="shared" si="42"/>
        <v>1800</v>
      </c>
      <c r="P81" s="362" t="s">
        <v>12</v>
      </c>
      <c r="Q81" s="362"/>
      <c r="R81" s="362"/>
      <c r="S81" s="362"/>
      <c r="T81" s="362"/>
      <c r="U81" s="363"/>
      <c r="V81" s="258"/>
      <c r="W81" s="67"/>
      <c r="X81" s="116"/>
      <c r="Z81" s="106">
        <f t="shared" si="32"/>
        <v>0</v>
      </c>
      <c r="AA81" s="106">
        <f t="shared" si="33"/>
        <v>1800</v>
      </c>
      <c r="AB81" s="106">
        <f t="shared" si="34"/>
        <v>0</v>
      </c>
      <c r="AC81" s="111" t="str">
        <f t="shared" si="35"/>
        <v>1x16</v>
      </c>
      <c r="AD81" s="117" t="str">
        <f t="shared" si="36"/>
        <v>C</v>
      </c>
      <c r="AE81" s="118"/>
      <c r="AF81" s="119"/>
      <c r="AG81" s="119"/>
      <c r="AH81" s="119" t="s">
        <v>66</v>
      </c>
      <c r="AI81" s="119">
        <v>380</v>
      </c>
      <c r="AJ81" s="120">
        <f>IF(AND(AI80&lt;$AE$11,$AE$11&lt;AI81),AH81,AJ110)</f>
        <v>0</v>
      </c>
      <c r="AK81" s="195">
        <v>402</v>
      </c>
      <c r="AL81" s="119">
        <f>IF(AH81=AJ81,AK81,AL110)</f>
        <v>0</v>
      </c>
      <c r="AM81" s="122"/>
      <c r="AN81" s="116"/>
      <c r="AO81" s="124" t="s">
        <v>67</v>
      </c>
      <c r="AP81" s="125"/>
      <c r="AQ81" s="125"/>
      <c r="AR81" s="125"/>
      <c r="AS81" s="128"/>
      <c r="AT81" s="127"/>
    </row>
    <row r="82" spans="2:46" s="106" customFormat="1" ht="20.100000000000001" customHeight="1" x14ac:dyDescent="0.35">
      <c r="B82" s="104" t="s">
        <v>43</v>
      </c>
      <c r="C82" s="105">
        <f t="shared" si="47"/>
        <v>23</v>
      </c>
      <c r="D82" s="107"/>
      <c r="E82" s="108">
        <v>5</v>
      </c>
      <c r="F82" s="109"/>
      <c r="G82" s="110" t="s">
        <v>44</v>
      </c>
      <c r="H82" s="111" t="str">
        <f t="shared" ref="H82:H86" si="54">+AC82</f>
        <v>1x16</v>
      </c>
      <c r="I82" s="112" t="str">
        <f t="shared" ref="I82:I86" si="55">+AD82</f>
        <v>C</v>
      </c>
      <c r="J82" s="357"/>
      <c r="K82" s="113"/>
      <c r="L82" s="114">
        <v>1500</v>
      </c>
      <c r="M82" s="114" t="s">
        <v>45</v>
      </c>
      <c r="N82" s="114" t="s">
        <v>45</v>
      </c>
      <c r="O82" s="115">
        <f t="shared" ref="O82:O86" si="56">SUM(K82:N82)</f>
        <v>1500</v>
      </c>
      <c r="P82" s="362" t="s">
        <v>12</v>
      </c>
      <c r="Q82" s="362"/>
      <c r="R82" s="362"/>
      <c r="S82" s="362"/>
      <c r="T82" s="362"/>
      <c r="U82" s="363"/>
      <c r="V82" s="258"/>
      <c r="W82" s="67"/>
      <c r="X82" s="116"/>
      <c r="Z82" s="106">
        <f t="shared" ref="Z82:Z86" si="57">IF(D82&gt;0,O82,0)</f>
        <v>0</v>
      </c>
      <c r="AA82" s="106">
        <f t="shared" ref="AA82:AA86" si="58">IF(E82&gt;0,O82,0)</f>
        <v>1500</v>
      </c>
      <c r="AB82" s="106">
        <f t="shared" ref="AB82:AB86" si="59">IF(F82&gt;0,O82,0)</f>
        <v>0</v>
      </c>
      <c r="AC82" s="111" t="str">
        <f t="shared" ref="AC82:AC86" si="60">IF(AND(D82=0,E82=0,F82=0),"",IF(AND(D82&lt;=9,E82=0,F82=0),$Y$1,IF(AND(D82&gt;9,E82=0,F82=0),$Y$2,IF(AND(D82=0,E82&gt;0,F82=0),$Y$3,IF(AND(D82=0,E82=0,F82&gt;0),$Y$4,"")))))</f>
        <v>1x16</v>
      </c>
      <c r="AD82" s="117" t="str">
        <f t="shared" ref="AD82:AD86" si="61">IF(AND(D82&gt;0,E82=0,F82=0),$Z$1,IF(AND(D82=0,E82&gt;0,F82=0),$Z$2,IF(AND(D82=0,E82=0,F82&gt;0),$Z$3,"")))</f>
        <v>C</v>
      </c>
      <c r="AE82" s="118"/>
      <c r="AF82" s="119"/>
      <c r="AG82" s="119"/>
      <c r="AH82" s="119" t="s">
        <v>66</v>
      </c>
      <c r="AI82" s="119">
        <v>380</v>
      </c>
      <c r="AJ82" s="120">
        <f>IF(AND(AI81&lt;$AE$11,$AE$11&lt;AI82),AH82,AJ111)</f>
        <v>0</v>
      </c>
      <c r="AK82" s="195">
        <v>402</v>
      </c>
      <c r="AL82" s="119">
        <f>IF(AH82=AJ82,AK82,AL111)</f>
        <v>0</v>
      </c>
      <c r="AM82" s="122"/>
      <c r="AN82" s="116"/>
      <c r="AO82" s="124" t="s">
        <v>67</v>
      </c>
      <c r="AP82" s="125"/>
      <c r="AQ82" s="125"/>
      <c r="AR82" s="125"/>
      <c r="AS82" s="128"/>
      <c r="AT82" s="127"/>
    </row>
    <row r="83" spans="2:46" s="106" customFormat="1" ht="20.100000000000001" customHeight="1" thickBot="1" x14ac:dyDescent="0.4">
      <c r="B83" s="104" t="s">
        <v>43</v>
      </c>
      <c r="C83" s="105">
        <f t="shared" si="47"/>
        <v>24</v>
      </c>
      <c r="D83" s="107"/>
      <c r="E83" s="108">
        <v>4</v>
      </c>
      <c r="F83" s="109"/>
      <c r="G83" s="110" t="s">
        <v>44</v>
      </c>
      <c r="H83" s="111" t="str">
        <f t="shared" si="54"/>
        <v>1x16</v>
      </c>
      <c r="I83" s="112" t="str">
        <f t="shared" si="55"/>
        <v>C</v>
      </c>
      <c r="J83" s="357"/>
      <c r="K83" s="113" t="s">
        <v>45</v>
      </c>
      <c r="L83" s="114" t="s">
        <v>45</v>
      </c>
      <c r="M83" s="114">
        <v>1200</v>
      </c>
      <c r="N83" s="114" t="s">
        <v>45</v>
      </c>
      <c r="O83" s="115">
        <f t="shared" si="56"/>
        <v>1200</v>
      </c>
      <c r="P83" s="362" t="s">
        <v>12</v>
      </c>
      <c r="Q83" s="362"/>
      <c r="R83" s="362"/>
      <c r="S83" s="362"/>
      <c r="T83" s="362"/>
      <c r="U83" s="363"/>
      <c r="V83" s="258"/>
      <c r="W83" s="67"/>
      <c r="X83" s="116"/>
      <c r="Z83" s="106">
        <f t="shared" si="57"/>
        <v>0</v>
      </c>
      <c r="AA83" s="106">
        <f t="shared" si="58"/>
        <v>1200</v>
      </c>
      <c r="AB83" s="106">
        <f t="shared" si="59"/>
        <v>0</v>
      </c>
      <c r="AC83" s="111" t="str">
        <f t="shared" si="60"/>
        <v>1x16</v>
      </c>
      <c r="AD83" s="117" t="str">
        <f t="shared" si="61"/>
        <v>C</v>
      </c>
      <c r="AE83" s="118"/>
      <c r="AF83" s="119"/>
      <c r="AG83" s="119"/>
      <c r="AH83" s="119" t="s">
        <v>66</v>
      </c>
      <c r="AI83" s="119">
        <v>380</v>
      </c>
      <c r="AJ83" s="120">
        <f>IF(AND(AI82&lt;$AE$11,$AE$11&lt;AI83),AH83,AJ112)</f>
        <v>0</v>
      </c>
      <c r="AK83" s="195">
        <v>402</v>
      </c>
      <c r="AL83" s="119">
        <f>IF(AH83=AJ83,AK83,AL112)</f>
        <v>0</v>
      </c>
      <c r="AM83" s="122"/>
      <c r="AN83" s="116"/>
      <c r="AO83" s="124" t="s">
        <v>67</v>
      </c>
      <c r="AP83" s="125"/>
      <c r="AQ83" s="125"/>
      <c r="AR83" s="125"/>
      <c r="AS83" s="128"/>
      <c r="AT83" s="127"/>
    </row>
    <row r="84" spans="2:46" s="106" customFormat="1" ht="20.100000000000001" customHeight="1" x14ac:dyDescent="0.35">
      <c r="B84" s="104" t="s">
        <v>43</v>
      </c>
      <c r="C84" s="105">
        <f t="shared" si="47"/>
        <v>25</v>
      </c>
      <c r="D84" s="107"/>
      <c r="E84" s="108">
        <v>5</v>
      </c>
      <c r="F84" s="109"/>
      <c r="G84" s="110" t="s">
        <v>44</v>
      </c>
      <c r="H84" s="111" t="str">
        <f t="shared" si="54"/>
        <v>1x16</v>
      </c>
      <c r="I84" s="112" t="str">
        <f t="shared" si="55"/>
        <v>C</v>
      </c>
      <c r="J84" s="353" t="s">
        <v>92</v>
      </c>
      <c r="K84" s="123">
        <v>1500</v>
      </c>
      <c r="L84" s="114" t="s">
        <v>45</v>
      </c>
      <c r="M84" s="114" t="s">
        <v>45</v>
      </c>
      <c r="N84" s="114" t="s">
        <v>45</v>
      </c>
      <c r="O84" s="115">
        <f t="shared" si="56"/>
        <v>1500</v>
      </c>
      <c r="P84" s="362" t="s">
        <v>12</v>
      </c>
      <c r="Q84" s="362"/>
      <c r="R84" s="362"/>
      <c r="S84" s="362"/>
      <c r="T84" s="362"/>
      <c r="U84" s="363"/>
      <c r="V84" s="258"/>
      <c r="W84" s="67"/>
      <c r="X84" s="116"/>
      <c r="Z84" s="106">
        <f t="shared" si="57"/>
        <v>0</v>
      </c>
      <c r="AA84" s="106">
        <f t="shared" si="58"/>
        <v>1500</v>
      </c>
      <c r="AB84" s="106">
        <f t="shared" si="59"/>
        <v>0</v>
      </c>
      <c r="AC84" s="111" t="str">
        <f t="shared" si="60"/>
        <v>1x16</v>
      </c>
      <c r="AD84" s="117" t="str">
        <f t="shared" si="61"/>
        <v>C</v>
      </c>
      <c r="AE84" s="118"/>
      <c r="AF84" s="119"/>
      <c r="AG84" s="119"/>
      <c r="AH84" s="119" t="s">
        <v>62</v>
      </c>
      <c r="AI84" s="119">
        <v>240</v>
      </c>
      <c r="AJ84" s="120">
        <f>IF(AND(AI83&lt;$AE$11,$AE$11&lt;AI84),AH84,AJ116)</f>
        <v>0</v>
      </c>
      <c r="AK84" s="195">
        <v>252</v>
      </c>
      <c r="AL84" s="119">
        <f>IF(AH84=AJ84,AK84,AL116)</f>
        <v>0</v>
      </c>
      <c r="AM84" s="122"/>
      <c r="AN84" s="116"/>
      <c r="AO84" s="124" t="s">
        <v>63</v>
      </c>
      <c r="AP84" s="125"/>
      <c r="AQ84" s="125"/>
      <c r="AR84" s="125"/>
      <c r="AS84" s="125"/>
      <c r="AT84" s="127"/>
    </row>
    <row r="85" spans="2:46" s="106" customFormat="1" ht="20.100000000000001" customHeight="1" x14ac:dyDescent="0.35">
      <c r="B85" s="104" t="s">
        <v>43</v>
      </c>
      <c r="C85" s="105">
        <f t="shared" si="47"/>
        <v>26</v>
      </c>
      <c r="D85" s="107"/>
      <c r="E85" s="108">
        <v>5</v>
      </c>
      <c r="F85" s="109"/>
      <c r="G85" s="110" t="s">
        <v>44</v>
      </c>
      <c r="H85" s="111" t="str">
        <f t="shared" si="54"/>
        <v>1x16</v>
      </c>
      <c r="I85" s="112" t="str">
        <f t="shared" si="55"/>
        <v>C</v>
      </c>
      <c r="J85" s="354"/>
      <c r="K85" s="123"/>
      <c r="L85" s="114">
        <v>1500</v>
      </c>
      <c r="M85" s="114" t="s">
        <v>45</v>
      </c>
      <c r="N85" s="114" t="s">
        <v>45</v>
      </c>
      <c r="O85" s="115">
        <f t="shared" si="56"/>
        <v>1500</v>
      </c>
      <c r="P85" s="362" t="s">
        <v>12</v>
      </c>
      <c r="Q85" s="362"/>
      <c r="R85" s="362"/>
      <c r="S85" s="362"/>
      <c r="T85" s="362"/>
      <c r="U85" s="363"/>
      <c r="V85" s="258"/>
      <c r="W85" s="67"/>
      <c r="X85" s="116"/>
      <c r="Z85" s="106">
        <f t="shared" si="57"/>
        <v>0</v>
      </c>
      <c r="AA85" s="106">
        <f t="shared" si="58"/>
        <v>1500</v>
      </c>
      <c r="AB85" s="106">
        <f t="shared" si="59"/>
        <v>0</v>
      </c>
      <c r="AC85" s="111" t="str">
        <f t="shared" si="60"/>
        <v>1x16</v>
      </c>
      <c r="AD85" s="117" t="str">
        <f t="shared" si="61"/>
        <v>C</v>
      </c>
      <c r="AE85" s="118"/>
      <c r="AF85" s="119"/>
      <c r="AG85" s="119"/>
      <c r="AH85" s="119" t="s">
        <v>62</v>
      </c>
      <c r="AI85" s="119">
        <v>240</v>
      </c>
      <c r="AJ85" s="120">
        <f>IF(AND(AI84&lt;$AE$11,$AE$11&lt;AI85),AH85,AJ117)</f>
        <v>0</v>
      </c>
      <c r="AK85" s="195">
        <v>252</v>
      </c>
      <c r="AL85" s="119">
        <f>IF(AH85=AJ85,AK85,AL117)</f>
        <v>0</v>
      </c>
      <c r="AM85" s="122"/>
      <c r="AN85" s="116"/>
      <c r="AO85" s="124" t="s">
        <v>63</v>
      </c>
      <c r="AP85" s="125"/>
      <c r="AQ85" s="125"/>
      <c r="AR85" s="125"/>
      <c r="AS85" s="125"/>
      <c r="AT85" s="127"/>
    </row>
    <row r="86" spans="2:46" s="106" customFormat="1" ht="20.100000000000001" customHeight="1" x14ac:dyDescent="0.35">
      <c r="B86" s="104" t="s">
        <v>43</v>
      </c>
      <c r="C86" s="105">
        <f t="shared" si="47"/>
        <v>27</v>
      </c>
      <c r="D86" s="107"/>
      <c r="E86" s="108">
        <v>4</v>
      </c>
      <c r="F86" s="109"/>
      <c r="G86" s="110" t="s">
        <v>44</v>
      </c>
      <c r="H86" s="111" t="str">
        <f t="shared" si="54"/>
        <v>1x16</v>
      </c>
      <c r="I86" s="112" t="str">
        <f t="shared" si="55"/>
        <v>C</v>
      </c>
      <c r="J86" s="354"/>
      <c r="K86" s="123" t="s">
        <v>45</v>
      </c>
      <c r="L86" s="114" t="s">
        <v>45</v>
      </c>
      <c r="M86" s="114">
        <v>1200</v>
      </c>
      <c r="N86" s="114" t="s">
        <v>45</v>
      </c>
      <c r="O86" s="115">
        <f t="shared" si="56"/>
        <v>1200</v>
      </c>
      <c r="P86" s="362" t="s">
        <v>12</v>
      </c>
      <c r="Q86" s="362"/>
      <c r="R86" s="362"/>
      <c r="S86" s="362"/>
      <c r="T86" s="362"/>
      <c r="U86" s="363"/>
      <c r="V86" s="258"/>
      <c r="W86" s="67"/>
      <c r="X86" s="116"/>
      <c r="Z86" s="106">
        <f t="shared" si="57"/>
        <v>0</v>
      </c>
      <c r="AA86" s="106">
        <f t="shared" si="58"/>
        <v>1200</v>
      </c>
      <c r="AB86" s="106">
        <f t="shared" si="59"/>
        <v>0</v>
      </c>
      <c r="AC86" s="111" t="str">
        <f t="shared" si="60"/>
        <v>1x16</v>
      </c>
      <c r="AD86" s="117" t="str">
        <f t="shared" si="61"/>
        <v>C</v>
      </c>
      <c r="AE86" s="118"/>
      <c r="AF86" s="119"/>
      <c r="AG86" s="119"/>
      <c r="AH86" s="119" t="s">
        <v>64</v>
      </c>
      <c r="AI86" s="119">
        <v>300</v>
      </c>
      <c r="AJ86" s="120" t="e">
        <f>IF(AND(AI82&lt;$AE$11,$AE$11&lt;AI86),AH86,#REF!)</f>
        <v>#REF!</v>
      </c>
      <c r="AK86" s="195">
        <v>322</v>
      </c>
      <c r="AL86" s="119" t="e">
        <f>IF(AH86=AJ86,AK86,#REF!)</f>
        <v>#REF!</v>
      </c>
      <c r="AM86" s="122"/>
      <c r="AN86" s="116"/>
      <c r="AO86" s="124" t="s">
        <v>65</v>
      </c>
      <c r="AP86" s="125"/>
      <c r="AQ86" s="125"/>
      <c r="AR86" s="125"/>
      <c r="AS86" s="128"/>
      <c r="AT86" s="127"/>
    </row>
    <row r="87" spans="2:46" s="106" customFormat="1" ht="20.100000000000001" customHeight="1" x14ac:dyDescent="0.35">
      <c r="B87" s="104" t="s">
        <v>90</v>
      </c>
      <c r="C87" s="105">
        <v>1</v>
      </c>
      <c r="D87" s="107"/>
      <c r="E87" s="108"/>
      <c r="F87" s="109"/>
      <c r="G87" s="110" t="s">
        <v>44</v>
      </c>
      <c r="H87" s="111" t="str">
        <f t="shared" ref="H87:H88" si="62">+AC87</f>
        <v/>
      </c>
      <c r="I87" s="112" t="str">
        <f t="shared" ref="I87:I88" si="63">+AD87</f>
        <v/>
      </c>
      <c r="J87" s="354"/>
      <c r="K87" s="123"/>
      <c r="L87" s="114"/>
      <c r="M87" s="114"/>
      <c r="N87" s="114"/>
      <c r="O87" s="115"/>
      <c r="P87" s="359" t="s">
        <v>91</v>
      </c>
      <c r="Q87" s="360"/>
      <c r="R87" s="360"/>
      <c r="S87" s="360"/>
      <c r="T87" s="360"/>
      <c r="U87" s="361"/>
      <c r="V87" s="258"/>
      <c r="W87" s="67"/>
      <c r="X87" s="116"/>
      <c r="Z87" s="106">
        <f t="shared" ref="Z87:Z88" si="64">IF(D87&gt;0,O87,0)</f>
        <v>0</v>
      </c>
      <c r="AA87" s="106">
        <f t="shared" ref="AA87:AA88" si="65">IF(E87&gt;0,O87,0)</f>
        <v>0</v>
      </c>
      <c r="AB87" s="106">
        <f t="shared" ref="AB87:AB88" si="66">IF(F87&gt;0,O87,0)</f>
        <v>0</v>
      </c>
      <c r="AC87" s="111" t="str">
        <f t="shared" ref="AC87:AC88" si="67">IF(AND(D87=0,E87=0,F87=0),"",IF(AND(D87&lt;=9,E87=0,F87=0),$Y$1,IF(AND(D87&gt;9,E87=0,F87=0),$Y$2,IF(AND(D87=0,E87&gt;0,F87=0),$Y$3,IF(AND(D87=0,E87=0,F87&gt;0),$Y$4,"")))))</f>
        <v/>
      </c>
      <c r="AD87" s="117" t="str">
        <f t="shared" ref="AD87:AD88" si="68">IF(AND(D87&gt;0,E87=0,F87=0),$Z$1,IF(AND(D87=0,E87&gt;0,F87=0),$Z$2,IF(AND(D87=0,E87=0,F87&gt;0),$Z$3,"")))</f>
        <v/>
      </c>
      <c r="AE87" s="118"/>
      <c r="AF87" s="119"/>
      <c r="AG87" s="119"/>
      <c r="AH87" s="119" t="s">
        <v>58</v>
      </c>
      <c r="AI87" s="119">
        <v>155</v>
      </c>
      <c r="AJ87" s="120" t="e">
        <f>IF(AND(AI60&lt;$AE$11,$AE$11&lt;AI87),AH87,#REF!)</f>
        <v>#REF!</v>
      </c>
      <c r="AK87" s="195">
        <v>162</v>
      </c>
      <c r="AL87" s="119" t="e">
        <f>IF(AH87=AJ87,AK87,#REF!)</f>
        <v>#REF!</v>
      </c>
      <c r="AM87" s="122"/>
      <c r="AN87" s="116"/>
      <c r="AO87" s="124" t="s">
        <v>59</v>
      </c>
      <c r="AP87" s="125"/>
      <c r="AQ87" s="125"/>
      <c r="AR87" s="125"/>
      <c r="AS87" s="125"/>
      <c r="AT87" s="127"/>
    </row>
    <row r="88" spans="2:46" s="106" customFormat="1" ht="20.100000000000001" customHeight="1" thickBot="1" x14ac:dyDescent="0.4">
      <c r="B88" s="104" t="s">
        <v>90</v>
      </c>
      <c r="C88" s="105">
        <f t="shared" si="5"/>
        <v>2</v>
      </c>
      <c r="D88" s="107"/>
      <c r="E88" s="108"/>
      <c r="F88" s="109"/>
      <c r="G88" s="110" t="s">
        <v>44</v>
      </c>
      <c r="H88" s="111" t="str">
        <f t="shared" si="62"/>
        <v/>
      </c>
      <c r="I88" s="112" t="str">
        <f t="shared" si="63"/>
        <v/>
      </c>
      <c r="J88" s="355"/>
      <c r="K88" s="123"/>
      <c r="L88" s="114"/>
      <c r="M88" s="114"/>
      <c r="N88" s="114"/>
      <c r="O88" s="115"/>
      <c r="P88" s="359" t="s">
        <v>91</v>
      </c>
      <c r="Q88" s="360"/>
      <c r="R88" s="360"/>
      <c r="S88" s="360"/>
      <c r="T88" s="360"/>
      <c r="U88" s="361"/>
      <c r="V88" s="258"/>
      <c r="W88" s="67"/>
      <c r="X88" s="116"/>
      <c r="Z88" s="106">
        <f t="shared" si="64"/>
        <v>0</v>
      </c>
      <c r="AA88" s="106">
        <f t="shared" si="65"/>
        <v>0</v>
      </c>
      <c r="AB88" s="106">
        <f t="shared" si="66"/>
        <v>0</v>
      </c>
      <c r="AC88" s="111" t="str">
        <f t="shared" si="67"/>
        <v/>
      </c>
      <c r="AD88" s="117" t="str">
        <f t="shared" si="68"/>
        <v/>
      </c>
      <c r="AE88" s="118"/>
      <c r="AF88" s="119"/>
      <c r="AG88" s="119"/>
      <c r="AH88" s="119" t="s">
        <v>58</v>
      </c>
      <c r="AI88" s="119">
        <v>155</v>
      </c>
      <c r="AJ88" s="120">
        <f>IF(AND(AI61&lt;$AE$11,$AE$11&lt;AI88),AH88,AJ123)</f>
        <v>0</v>
      </c>
      <c r="AK88" s="195">
        <v>162</v>
      </c>
      <c r="AL88" s="119">
        <f>IF(AH88=AJ88,AK88,AL123)</f>
        <v>0</v>
      </c>
      <c r="AM88" s="122"/>
      <c r="AN88" s="116"/>
      <c r="AO88" s="124" t="s">
        <v>59</v>
      </c>
      <c r="AP88" s="125"/>
      <c r="AQ88" s="125"/>
      <c r="AR88" s="125"/>
      <c r="AS88" s="125"/>
      <c r="AT88" s="127"/>
    </row>
    <row r="89" spans="2:46" s="106" customFormat="1" ht="20.100000000000001" customHeight="1" x14ac:dyDescent="0.35">
      <c r="B89" s="104"/>
      <c r="C89" s="105"/>
      <c r="D89" s="107"/>
      <c r="E89" s="108"/>
      <c r="F89" s="109"/>
      <c r="G89" s="110"/>
      <c r="H89" s="111" t="str">
        <f t="shared" si="4"/>
        <v/>
      </c>
      <c r="I89" s="111" t="str">
        <f t="shared" si="4"/>
        <v/>
      </c>
      <c r="J89" s="129"/>
      <c r="K89" s="113"/>
      <c r="L89" s="114"/>
      <c r="M89" s="114"/>
      <c r="N89" s="114"/>
      <c r="O89" s="115"/>
      <c r="P89" s="376"/>
      <c r="Q89" s="362"/>
      <c r="R89" s="362"/>
      <c r="S89" s="362"/>
      <c r="T89" s="362"/>
      <c r="U89" s="363"/>
      <c r="V89" s="258"/>
      <c r="W89" s="67"/>
      <c r="X89" s="116"/>
      <c r="Z89" s="106">
        <f t="shared" si="1"/>
        <v>0</v>
      </c>
      <c r="AA89" s="106">
        <f t="shared" si="2"/>
        <v>0</v>
      </c>
      <c r="AB89" s="106">
        <f t="shared" si="3"/>
        <v>0</v>
      </c>
      <c r="AC89" s="111" t="str">
        <f t="shared" si="6"/>
        <v/>
      </c>
      <c r="AD89" s="117" t="str">
        <f t="shared" si="7"/>
        <v/>
      </c>
      <c r="AE89" s="118"/>
      <c r="AF89" s="119"/>
      <c r="AG89" s="119"/>
      <c r="AH89" s="119" t="s">
        <v>68</v>
      </c>
      <c r="AI89" s="119">
        <v>480</v>
      </c>
      <c r="AJ89" s="120" t="e">
        <f>IF(AND(AI65&lt;$AE$11,$AE$11&lt;AI89),AH89,#REF!)</f>
        <v>#REF!</v>
      </c>
      <c r="AK89" s="195">
        <v>502</v>
      </c>
      <c r="AL89" s="119" t="e">
        <f>IF(AH89=AJ89,AK89,#REF!)</f>
        <v>#REF!</v>
      </c>
      <c r="AM89" s="122"/>
      <c r="AN89" s="116"/>
      <c r="AO89" s="124" t="s">
        <v>69</v>
      </c>
      <c r="AP89" s="125"/>
      <c r="AQ89" s="125"/>
      <c r="AR89" s="125"/>
      <c r="AS89" s="128"/>
      <c r="AT89" s="127"/>
    </row>
    <row r="90" spans="2:46" s="106" customFormat="1" ht="19.5" hidden="1" customHeight="1" x14ac:dyDescent="0.35">
      <c r="B90" s="104"/>
      <c r="C90" s="105"/>
      <c r="D90" s="107"/>
      <c r="E90" s="108"/>
      <c r="F90" s="109"/>
      <c r="G90" s="110"/>
      <c r="H90" s="111" t="str">
        <f t="shared" si="4"/>
        <v/>
      </c>
      <c r="I90" s="111" t="str">
        <f t="shared" si="4"/>
        <v/>
      </c>
      <c r="J90" s="130"/>
      <c r="K90" s="113" t="s">
        <v>45</v>
      </c>
      <c r="L90" s="114" t="s">
        <v>45</v>
      </c>
      <c r="M90" s="114" t="s">
        <v>45</v>
      </c>
      <c r="N90" s="114" t="s">
        <v>45</v>
      </c>
      <c r="O90" s="115">
        <f t="shared" si="0"/>
        <v>0</v>
      </c>
      <c r="P90" s="362"/>
      <c r="Q90" s="362"/>
      <c r="R90" s="362"/>
      <c r="S90" s="362"/>
      <c r="T90" s="362"/>
      <c r="U90" s="363"/>
      <c r="V90" s="258"/>
      <c r="W90" s="67"/>
      <c r="X90" s="116"/>
      <c r="Z90" s="106">
        <f t="shared" si="1"/>
        <v>0</v>
      </c>
      <c r="AA90" s="106">
        <f t="shared" si="2"/>
        <v>0</v>
      </c>
      <c r="AB90" s="106">
        <f t="shared" si="3"/>
        <v>0</v>
      </c>
      <c r="AC90" s="111" t="str">
        <f t="shared" si="6"/>
        <v/>
      </c>
      <c r="AD90" s="117" t="str">
        <f t="shared" si="7"/>
        <v/>
      </c>
      <c r="AE90" s="118"/>
      <c r="AF90" s="119"/>
      <c r="AG90" s="119"/>
      <c r="AH90" s="119" t="s">
        <v>76</v>
      </c>
      <c r="AI90" s="119"/>
      <c r="AJ90" s="120" t="e">
        <f>IF($AE$11&gt;#REF!,AH90,"-")</f>
        <v>#REF!</v>
      </c>
      <c r="AK90" s="195">
        <v>1252</v>
      </c>
      <c r="AL90" s="119" t="e">
        <f t="shared" si="9"/>
        <v>#REF!</v>
      </c>
      <c r="AM90" s="122">
        <v>1</v>
      </c>
      <c r="AN90" s="116"/>
      <c r="AO90" s="124" t="s">
        <v>77</v>
      </c>
      <c r="AP90" s="125"/>
      <c r="AQ90" s="125"/>
      <c r="AR90" s="125"/>
      <c r="AS90" s="128"/>
      <c r="AT90" s="127"/>
    </row>
    <row r="91" spans="2:46" s="106" customFormat="1" ht="20.100000000000001" hidden="1" customHeight="1" x14ac:dyDescent="0.35">
      <c r="B91" s="104"/>
      <c r="C91" s="105">
        <f t="shared" si="5"/>
        <v>1</v>
      </c>
      <c r="D91" s="107"/>
      <c r="E91" s="108"/>
      <c r="F91" s="109"/>
      <c r="G91" s="110" t="s">
        <v>44</v>
      </c>
      <c r="H91" s="111" t="str">
        <f t="shared" si="4"/>
        <v/>
      </c>
      <c r="I91" s="111" t="str">
        <f t="shared" si="4"/>
        <v/>
      </c>
      <c r="J91" s="131"/>
      <c r="K91" s="113" t="s">
        <v>45</v>
      </c>
      <c r="L91" s="114" t="s">
        <v>45</v>
      </c>
      <c r="M91" s="114" t="s">
        <v>45</v>
      </c>
      <c r="N91" s="114" t="s">
        <v>45</v>
      </c>
      <c r="O91" s="115">
        <f t="shared" si="0"/>
        <v>0</v>
      </c>
      <c r="P91" s="362"/>
      <c r="Q91" s="362"/>
      <c r="R91" s="362"/>
      <c r="S91" s="362"/>
      <c r="T91" s="362"/>
      <c r="U91" s="363"/>
      <c r="V91" s="258"/>
      <c r="W91" s="67"/>
      <c r="X91" s="116"/>
      <c r="Z91" s="106">
        <f t="shared" si="1"/>
        <v>0</v>
      </c>
      <c r="AA91" s="106">
        <f t="shared" si="2"/>
        <v>0</v>
      </c>
      <c r="AB91" s="106">
        <f t="shared" si="3"/>
        <v>0</v>
      </c>
      <c r="AC91" s="111" t="str">
        <f t="shared" si="6"/>
        <v/>
      </c>
      <c r="AD91" s="117" t="str">
        <f t="shared" si="7"/>
        <v/>
      </c>
      <c r="AE91" s="132"/>
      <c r="AF91" s="133"/>
      <c r="AG91" s="133"/>
      <c r="AH91" s="133"/>
      <c r="AI91" s="133"/>
      <c r="AJ91" s="133"/>
      <c r="AK91" s="133"/>
      <c r="AL91" s="133"/>
      <c r="AM91" s="134"/>
      <c r="AN91" s="116"/>
      <c r="AO91" s="124" t="s">
        <v>78</v>
      </c>
      <c r="AP91" s="194"/>
      <c r="AQ91" s="194"/>
      <c r="AR91" s="128"/>
      <c r="AS91" s="128"/>
      <c r="AT91" s="127"/>
    </row>
    <row r="92" spans="2:46" s="106" customFormat="1" ht="20.100000000000001" hidden="1" customHeight="1" x14ac:dyDescent="0.35">
      <c r="B92" s="104"/>
      <c r="C92" s="105">
        <f t="shared" si="5"/>
        <v>2</v>
      </c>
      <c r="D92" s="107"/>
      <c r="E92" s="108"/>
      <c r="F92" s="109"/>
      <c r="G92" s="110" t="s">
        <v>44</v>
      </c>
      <c r="H92" s="111" t="str">
        <f t="shared" si="4"/>
        <v/>
      </c>
      <c r="I92" s="111" t="str">
        <f t="shared" si="4"/>
        <v/>
      </c>
      <c r="J92" s="131"/>
      <c r="K92" s="113" t="s">
        <v>45</v>
      </c>
      <c r="L92" s="114" t="s">
        <v>45</v>
      </c>
      <c r="M92" s="114" t="s">
        <v>45</v>
      </c>
      <c r="N92" s="114" t="s">
        <v>45</v>
      </c>
      <c r="O92" s="115">
        <f t="shared" si="0"/>
        <v>0</v>
      </c>
      <c r="P92" s="362"/>
      <c r="Q92" s="362"/>
      <c r="R92" s="362"/>
      <c r="S92" s="362"/>
      <c r="T92" s="362"/>
      <c r="U92" s="363"/>
      <c r="V92" s="82"/>
      <c r="W92" s="67"/>
      <c r="X92" s="116"/>
      <c r="Z92" s="106">
        <f t="shared" si="1"/>
        <v>0</v>
      </c>
      <c r="AA92" s="106">
        <f t="shared" si="2"/>
        <v>0</v>
      </c>
      <c r="AB92" s="106">
        <f t="shared" si="3"/>
        <v>0</v>
      </c>
      <c r="AC92" s="111" t="str">
        <f t="shared" si="6"/>
        <v/>
      </c>
      <c r="AD92" s="117" t="str">
        <f t="shared" si="7"/>
        <v/>
      </c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24" t="s">
        <v>79</v>
      </c>
      <c r="AP92" s="194"/>
      <c r="AQ92" s="194"/>
      <c r="AR92" s="128"/>
      <c r="AS92" s="128"/>
      <c r="AT92" s="127"/>
    </row>
    <row r="93" spans="2:46" s="106" customFormat="1" ht="20.100000000000001" hidden="1" customHeight="1" x14ac:dyDescent="0.35">
      <c r="B93" s="104"/>
      <c r="C93" s="105">
        <f t="shared" si="5"/>
        <v>3</v>
      </c>
      <c r="D93" s="107"/>
      <c r="E93" s="108"/>
      <c r="F93" s="109"/>
      <c r="G93" s="110" t="s">
        <v>44</v>
      </c>
      <c r="H93" s="111" t="str">
        <f t="shared" si="4"/>
        <v/>
      </c>
      <c r="I93" s="111" t="str">
        <f t="shared" si="4"/>
        <v/>
      </c>
      <c r="J93" s="131"/>
      <c r="K93" s="113" t="s">
        <v>45</v>
      </c>
      <c r="L93" s="114" t="s">
        <v>45</v>
      </c>
      <c r="M93" s="114" t="s">
        <v>45</v>
      </c>
      <c r="N93" s="114" t="s">
        <v>45</v>
      </c>
      <c r="O93" s="115">
        <f t="shared" si="0"/>
        <v>0</v>
      </c>
      <c r="P93" s="362"/>
      <c r="Q93" s="362"/>
      <c r="R93" s="362"/>
      <c r="S93" s="362"/>
      <c r="T93" s="362"/>
      <c r="U93" s="363"/>
      <c r="V93" s="82"/>
      <c r="W93" s="67"/>
      <c r="X93" s="116"/>
      <c r="Z93" s="106">
        <f t="shared" si="1"/>
        <v>0</v>
      </c>
      <c r="AA93" s="106">
        <f t="shared" si="2"/>
        <v>0</v>
      </c>
      <c r="AB93" s="106">
        <f t="shared" si="3"/>
        <v>0</v>
      </c>
      <c r="AC93" s="111" t="str">
        <f t="shared" si="6"/>
        <v/>
      </c>
      <c r="AD93" s="117" t="str">
        <f t="shared" si="7"/>
        <v/>
      </c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24" t="s">
        <v>80</v>
      </c>
      <c r="AP93" s="194"/>
      <c r="AQ93" s="194"/>
      <c r="AR93" s="194"/>
      <c r="AS93" s="128"/>
      <c r="AT93" s="127"/>
    </row>
    <row r="94" spans="2:46" s="106" customFormat="1" ht="20.100000000000001" hidden="1" customHeight="1" x14ac:dyDescent="0.35">
      <c r="B94" s="104"/>
      <c r="C94" s="105">
        <f t="shared" si="5"/>
        <v>4</v>
      </c>
      <c r="D94" s="107"/>
      <c r="E94" s="108"/>
      <c r="F94" s="109"/>
      <c r="G94" s="110" t="s">
        <v>44</v>
      </c>
      <c r="H94" s="111" t="str">
        <f t="shared" si="4"/>
        <v/>
      </c>
      <c r="I94" s="111" t="str">
        <f t="shared" si="4"/>
        <v/>
      </c>
      <c r="J94" s="131"/>
      <c r="K94" s="113" t="s">
        <v>45</v>
      </c>
      <c r="L94" s="114" t="s">
        <v>45</v>
      </c>
      <c r="M94" s="114" t="s">
        <v>45</v>
      </c>
      <c r="N94" s="114" t="s">
        <v>45</v>
      </c>
      <c r="O94" s="115">
        <f t="shared" si="0"/>
        <v>0</v>
      </c>
      <c r="P94" s="362"/>
      <c r="Q94" s="362"/>
      <c r="R94" s="362"/>
      <c r="S94" s="362"/>
      <c r="T94" s="362"/>
      <c r="U94" s="363"/>
      <c r="V94" s="135"/>
      <c r="W94" s="135"/>
      <c r="X94" s="116"/>
      <c r="Z94" s="106">
        <f t="shared" si="1"/>
        <v>0</v>
      </c>
      <c r="AA94" s="106">
        <f t="shared" si="2"/>
        <v>0</v>
      </c>
      <c r="AB94" s="106">
        <f t="shared" si="3"/>
        <v>0</v>
      </c>
      <c r="AC94" s="111" t="str">
        <f t="shared" si="6"/>
        <v/>
      </c>
      <c r="AD94" s="117" t="str">
        <f t="shared" si="7"/>
        <v/>
      </c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24" t="s">
        <v>81</v>
      </c>
      <c r="AP94" s="194"/>
      <c r="AQ94" s="194"/>
      <c r="AR94" s="194"/>
      <c r="AS94" s="194"/>
      <c r="AT94" s="127"/>
    </row>
    <row r="95" spans="2:46" s="106" customFormat="1" ht="20.100000000000001" hidden="1" customHeight="1" x14ac:dyDescent="0.35">
      <c r="B95" s="104"/>
      <c r="C95" s="105">
        <f t="shared" si="5"/>
        <v>5</v>
      </c>
      <c r="D95" s="107"/>
      <c r="E95" s="108"/>
      <c r="F95" s="109"/>
      <c r="G95" s="110" t="s">
        <v>44</v>
      </c>
      <c r="H95" s="111" t="str">
        <f t="shared" si="4"/>
        <v/>
      </c>
      <c r="I95" s="111" t="str">
        <f t="shared" si="4"/>
        <v/>
      </c>
      <c r="J95" s="131"/>
      <c r="K95" s="113" t="s">
        <v>45</v>
      </c>
      <c r="L95" s="114" t="s">
        <v>45</v>
      </c>
      <c r="M95" s="114" t="s">
        <v>45</v>
      </c>
      <c r="N95" s="114" t="s">
        <v>45</v>
      </c>
      <c r="O95" s="115">
        <f t="shared" si="0"/>
        <v>0</v>
      </c>
      <c r="P95" s="362"/>
      <c r="Q95" s="362"/>
      <c r="R95" s="362"/>
      <c r="S95" s="362"/>
      <c r="T95" s="362"/>
      <c r="U95" s="363"/>
      <c r="V95" s="135"/>
      <c r="W95" s="135"/>
      <c r="X95" s="116"/>
      <c r="Z95" s="106">
        <f t="shared" si="1"/>
        <v>0</v>
      </c>
      <c r="AA95" s="106">
        <f t="shared" si="2"/>
        <v>0</v>
      </c>
      <c r="AB95" s="106">
        <f t="shared" si="3"/>
        <v>0</v>
      </c>
      <c r="AC95" s="111" t="str">
        <f t="shared" si="6"/>
        <v/>
      </c>
      <c r="AD95" s="117" t="str">
        <f t="shared" si="7"/>
        <v/>
      </c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36" t="s">
        <v>82</v>
      </c>
      <c r="AP95" s="137"/>
      <c r="AQ95" s="137"/>
      <c r="AR95" s="137"/>
      <c r="AS95" s="137"/>
      <c r="AT95" s="127"/>
    </row>
    <row r="96" spans="2:46" s="106" customFormat="1" ht="20.100000000000001" hidden="1" customHeight="1" x14ac:dyDescent="0.35">
      <c r="B96" s="104"/>
      <c r="C96" s="105">
        <f t="shared" si="5"/>
        <v>6</v>
      </c>
      <c r="D96" s="107"/>
      <c r="E96" s="108"/>
      <c r="F96" s="109"/>
      <c r="G96" s="110" t="s">
        <v>44</v>
      </c>
      <c r="H96" s="111" t="str">
        <f t="shared" si="4"/>
        <v/>
      </c>
      <c r="I96" s="111" t="str">
        <f t="shared" si="4"/>
        <v/>
      </c>
      <c r="J96" s="131"/>
      <c r="K96" s="113" t="s">
        <v>45</v>
      </c>
      <c r="L96" s="114" t="s">
        <v>45</v>
      </c>
      <c r="M96" s="114" t="s">
        <v>45</v>
      </c>
      <c r="N96" s="114" t="s">
        <v>45</v>
      </c>
      <c r="O96" s="115">
        <f t="shared" si="0"/>
        <v>0</v>
      </c>
      <c r="P96" s="362"/>
      <c r="Q96" s="362"/>
      <c r="R96" s="362"/>
      <c r="S96" s="362"/>
      <c r="T96" s="362"/>
      <c r="U96" s="363"/>
      <c r="V96" s="135"/>
      <c r="W96" s="135"/>
      <c r="X96" s="116"/>
      <c r="Z96" s="106">
        <f t="shared" si="1"/>
        <v>0</v>
      </c>
      <c r="AA96" s="106">
        <f t="shared" si="2"/>
        <v>0</v>
      </c>
      <c r="AB96" s="106">
        <f t="shared" si="3"/>
        <v>0</v>
      </c>
      <c r="AC96" s="111" t="str">
        <f t="shared" si="6"/>
        <v/>
      </c>
      <c r="AD96" s="117" t="str">
        <f t="shared" si="7"/>
        <v/>
      </c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36" t="s">
        <v>83</v>
      </c>
      <c r="AP96" s="137"/>
      <c r="AQ96" s="137"/>
      <c r="AR96" s="137"/>
      <c r="AS96" s="137"/>
      <c r="AT96" s="127"/>
    </row>
    <row r="97" spans="2:47" s="106" customFormat="1" ht="20.100000000000001" hidden="1" customHeight="1" x14ac:dyDescent="0.35">
      <c r="B97" s="104"/>
      <c r="C97" s="105">
        <f t="shared" si="5"/>
        <v>7</v>
      </c>
      <c r="D97" s="107"/>
      <c r="E97" s="108"/>
      <c r="F97" s="109"/>
      <c r="G97" s="110" t="s">
        <v>44</v>
      </c>
      <c r="H97" s="111" t="str">
        <f t="shared" si="4"/>
        <v/>
      </c>
      <c r="I97" s="111" t="str">
        <f t="shared" si="4"/>
        <v/>
      </c>
      <c r="J97" s="131"/>
      <c r="K97" s="113" t="s">
        <v>45</v>
      </c>
      <c r="L97" s="114" t="s">
        <v>45</v>
      </c>
      <c r="M97" s="114" t="s">
        <v>45</v>
      </c>
      <c r="N97" s="114" t="s">
        <v>45</v>
      </c>
      <c r="O97" s="115">
        <f t="shared" si="0"/>
        <v>0</v>
      </c>
      <c r="P97" s="362"/>
      <c r="Q97" s="362"/>
      <c r="R97" s="362"/>
      <c r="S97" s="362"/>
      <c r="T97" s="362"/>
      <c r="U97" s="363"/>
      <c r="V97" s="135"/>
      <c r="W97" s="135"/>
      <c r="X97" s="116"/>
      <c r="Z97" s="106">
        <f t="shared" si="1"/>
        <v>0</v>
      </c>
      <c r="AA97" s="106">
        <f t="shared" si="2"/>
        <v>0</v>
      </c>
      <c r="AB97" s="106">
        <f t="shared" si="3"/>
        <v>0</v>
      </c>
      <c r="AC97" s="111" t="str">
        <f t="shared" si="6"/>
        <v/>
      </c>
      <c r="AD97" s="117" t="str">
        <f t="shared" si="7"/>
        <v/>
      </c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24" t="s">
        <v>84</v>
      </c>
      <c r="AP97" s="138"/>
      <c r="AQ97" s="138"/>
      <c r="AR97" s="138"/>
      <c r="AS97" s="125"/>
      <c r="AT97" s="127"/>
    </row>
    <row r="98" spans="2:47" s="106" customFormat="1" ht="20.100000000000001" hidden="1" customHeight="1" x14ac:dyDescent="0.35">
      <c r="B98" s="104"/>
      <c r="C98" s="105">
        <f>C97+1</f>
        <v>8</v>
      </c>
      <c r="D98" s="107"/>
      <c r="E98" s="108"/>
      <c r="F98" s="109"/>
      <c r="G98" s="110" t="s">
        <v>44</v>
      </c>
      <c r="H98" s="111" t="str">
        <f t="shared" si="4"/>
        <v/>
      </c>
      <c r="I98" s="111" t="str">
        <f t="shared" si="4"/>
        <v/>
      </c>
      <c r="J98" s="131"/>
      <c r="K98" s="113" t="s">
        <v>45</v>
      </c>
      <c r="L98" s="114" t="s">
        <v>45</v>
      </c>
      <c r="M98" s="114" t="s">
        <v>45</v>
      </c>
      <c r="N98" s="114" t="s">
        <v>45</v>
      </c>
      <c r="O98" s="115">
        <f t="shared" si="0"/>
        <v>0</v>
      </c>
      <c r="P98" s="362"/>
      <c r="Q98" s="362"/>
      <c r="R98" s="362"/>
      <c r="S98" s="362"/>
      <c r="T98" s="362"/>
      <c r="U98" s="363"/>
      <c r="V98" s="135"/>
      <c r="W98" s="135"/>
      <c r="X98" s="116"/>
      <c r="Z98" s="106">
        <f t="shared" si="1"/>
        <v>0</v>
      </c>
      <c r="AA98" s="106">
        <f t="shared" si="2"/>
        <v>0</v>
      </c>
      <c r="AB98" s="106">
        <f t="shared" si="3"/>
        <v>0</v>
      </c>
      <c r="AC98" s="111" t="str">
        <f t="shared" si="6"/>
        <v/>
      </c>
      <c r="AD98" s="117" t="str">
        <f t="shared" si="7"/>
        <v/>
      </c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24" t="s">
        <v>85</v>
      </c>
      <c r="AP98" s="125"/>
      <c r="AQ98" s="125"/>
      <c r="AR98" s="125"/>
      <c r="AS98" s="126"/>
      <c r="AT98" s="127"/>
      <c r="AU98" s="126"/>
    </row>
    <row r="99" spans="2:47" s="106" customFormat="1" ht="20.100000000000001" hidden="1" customHeight="1" x14ac:dyDescent="0.35">
      <c r="B99" s="104"/>
      <c r="C99" s="105">
        <f t="shared" si="5"/>
        <v>9</v>
      </c>
      <c r="D99" s="107"/>
      <c r="E99" s="108"/>
      <c r="F99" s="109"/>
      <c r="G99" s="110" t="s">
        <v>44</v>
      </c>
      <c r="H99" s="111" t="str">
        <f t="shared" si="4"/>
        <v/>
      </c>
      <c r="I99" s="111" t="str">
        <f t="shared" si="4"/>
        <v/>
      </c>
      <c r="J99" s="131"/>
      <c r="K99" s="113" t="s">
        <v>45</v>
      </c>
      <c r="L99" s="114" t="s">
        <v>45</v>
      </c>
      <c r="M99" s="114" t="s">
        <v>45</v>
      </c>
      <c r="N99" s="114" t="s">
        <v>45</v>
      </c>
      <c r="O99" s="115">
        <f t="shared" si="0"/>
        <v>0</v>
      </c>
      <c r="P99" s="362"/>
      <c r="Q99" s="362"/>
      <c r="R99" s="362"/>
      <c r="S99" s="362"/>
      <c r="T99" s="362"/>
      <c r="U99" s="363"/>
      <c r="V99" s="135"/>
      <c r="W99" s="135"/>
      <c r="X99" s="116"/>
      <c r="Z99" s="106">
        <f t="shared" si="1"/>
        <v>0</v>
      </c>
      <c r="AA99" s="106">
        <f t="shared" si="2"/>
        <v>0</v>
      </c>
      <c r="AB99" s="106">
        <f t="shared" si="3"/>
        <v>0</v>
      </c>
      <c r="AC99" s="111" t="str">
        <f t="shared" si="6"/>
        <v/>
      </c>
      <c r="AD99" s="117" t="str">
        <f t="shared" si="7"/>
        <v/>
      </c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39"/>
      <c r="AP99" s="140"/>
      <c r="AQ99" s="140"/>
      <c r="AR99" s="140"/>
      <c r="AS99" s="140"/>
      <c r="AT99" s="141"/>
      <c r="AU99" s="126"/>
    </row>
    <row r="100" spans="2:47" s="106" customFormat="1" ht="20.100000000000001" hidden="1" customHeight="1" x14ac:dyDescent="0.35">
      <c r="B100" s="104"/>
      <c r="C100" s="105">
        <f t="shared" si="5"/>
        <v>10</v>
      </c>
      <c r="D100" s="107"/>
      <c r="E100" s="108"/>
      <c r="F100" s="109"/>
      <c r="G100" s="110" t="s">
        <v>44</v>
      </c>
      <c r="H100" s="111" t="str">
        <f t="shared" si="4"/>
        <v/>
      </c>
      <c r="I100" s="111" t="str">
        <f t="shared" si="4"/>
        <v/>
      </c>
      <c r="J100" s="131"/>
      <c r="K100" s="113" t="s">
        <v>45</v>
      </c>
      <c r="L100" s="114" t="s">
        <v>45</v>
      </c>
      <c r="M100" s="114" t="s">
        <v>45</v>
      </c>
      <c r="N100" s="114" t="s">
        <v>45</v>
      </c>
      <c r="O100" s="115">
        <f t="shared" si="0"/>
        <v>0</v>
      </c>
      <c r="P100" s="362"/>
      <c r="Q100" s="362"/>
      <c r="R100" s="362"/>
      <c r="S100" s="362"/>
      <c r="T100" s="362"/>
      <c r="U100" s="363"/>
      <c r="V100" s="135"/>
      <c r="W100" s="135"/>
      <c r="X100" s="116"/>
      <c r="Z100" s="106">
        <f t="shared" si="1"/>
        <v>0</v>
      </c>
      <c r="AA100" s="106">
        <f t="shared" si="2"/>
        <v>0</v>
      </c>
      <c r="AB100" s="106">
        <f t="shared" si="3"/>
        <v>0</v>
      </c>
      <c r="AC100" s="111" t="str">
        <f t="shared" si="6"/>
        <v/>
      </c>
      <c r="AD100" s="117" t="str">
        <f t="shared" si="7"/>
        <v/>
      </c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371"/>
      <c r="AP100" s="372"/>
      <c r="AQ100" s="372"/>
      <c r="AR100" s="372"/>
      <c r="AS100" s="143"/>
      <c r="AT100" s="137"/>
      <c r="AU100" s="126"/>
    </row>
    <row r="101" spans="2:47" s="106" customFormat="1" ht="20.100000000000001" hidden="1" customHeight="1" x14ac:dyDescent="0.35">
      <c r="B101" s="104"/>
      <c r="C101" s="105">
        <f t="shared" si="5"/>
        <v>11</v>
      </c>
      <c r="D101" s="107"/>
      <c r="E101" s="108"/>
      <c r="F101" s="109"/>
      <c r="G101" s="110" t="s">
        <v>44</v>
      </c>
      <c r="H101" s="111" t="str">
        <f t="shared" si="4"/>
        <v/>
      </c>
      <c r="I101" s="111" t="str">
        <f t="shared" si="4"/>
        <v/>
      </c>
      <c r="J101" s="131"/>
      <c r="K101" s="113" t="s">
        <v>45</v>
      </c>
      <c r="L101" s="114" t="s">
        <v>45</v>
      </c>
      <c r="M101" s="114" t="s">
        <v>45</v>
      </c>
      <c r="N101" s="114" t="s">
        <v>45</v>
      </c>
      <c r="O101" s="115">
        <f t="shared" si="0"/>
        <v>0</v>
      </c>
      <c r="P101" s="362"/>
      <c r="Q101" s="362"/>
      <c r="R101" s="362"/>
      <c r="S101" s="362"/>
      <c r="T101" s="362"/>
      <c r="U101" s="363"/>
      <c r="V101" s="135"/>
      <c r="W101" s="135"/>
      <c r="X101" s="116"/>
      <c r="Z101" s="106">
        <f t="shared" si="1"/>
        <v>0</v>
      </c>
      <c r="AA101" s="106">
        <f t="shared" si="2"/>
        <v>0</v>
      </c>
      <c r="AB101" s="106">
        <f t="shared" si="3"/>
        <v>0</v>
      </c>
      <c r="AC101" s="111" t="str">
        <f t="shared" si="6"/>
        <v/>
      </c>
      <c r="AD101" s="117" t="str">
        <f t="shared" si="7"/>
        <v/>
      </c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T101" s="143"/>
      <c r="AU101" s="126"/>
    </row>
    <row r="102" spans="2:47" s="106" customFormat="1" ht="20.100000000000001" hidden="1" customHeight="1" x14ac:dyDescent="0.35">
      <c r="B102" s="104"/>
      <c r="C102" s="105">
        <f t="shared" si="5"/>
        <v>12</v>
      </c>
      <c r="D102" s="107"/>
      <c r="E102" s="108"/>
      <c r="F102" s="109"/>
      <c r="G102" s="110" t="s">
        <v>44</v>
      </c>
      <c r="H102" s="111" t="str">
        <f t="shared" si="4"/>
        <v/>
      </c>
      <c r="I102" s="111" t="str">
        <f t="shared" si="4"/>
        <v/>
      </c>
      <c r="J102" s="131"/>
      <c r="K102" s="113" t="s">
        <v>45</v>
      </c>
      <c r="L102" s="114" t="s">
        <v>45</v>
      </c>
      <c r="M102" s="114" t="s">
        <v>45</v>
      </c>
      <c r="N102" s="114" t="s">
        <v>45</v>
      </c>
      <c r="O102" s="115">
        <f t="shared" si="0"/>
        <v>0</v>
      </c>
      <c r="P102" s="362"/>
      <c r="Q102" s="362"/>
      <c r="R102" s="362"/>
      <c r="S102" s="362"/>
      <c r="T102" s="362"/>
      <c r="U102" s="363"/>
      <c r="V102" s="135"/>
      <c r="W102" s="135"/>
      <c r="X102" s="116"/>
      <c r="Z102" s="106">
        <f t="shared" si="1"/>
        <v>0</v>
      </c>
      <c r="AA102" s="106">
        <f t="shared" si="2"/>
        <v>0</v>
      </c>
      <c r="AB102" s="106">
        <f t="shared" si="3"/>
        <v>0</v>
      </c>
      <c r="AC102" s="111" t="str">
        <f t="shared" si="6"/>
        <v/>
      </c>
      <c r="AD102" s="117" t="str">
        <f t="shared" si="7"/>
        <v/>
      </c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</row>
    <row r="103" spans="2:47" s="106" customFormat="1" ht="20.100000000000001" hidden="1" customHeight="1" x14ac:dyDescent="0.35">
      <c r="B103" s="104"/>
      <c r="C103" s="105">
        <f t="shared" si="5"/>
        <v>13</v>
      </c>
      <c r="D103" s="107"/>
      <c r="E103" s="108"/>
      <c r="F103" s="109"/>
      <c r="G103" s="110" t="s">
        <v>44</v>
      </c>
      <c r="H103" s="111" t="str">
        <f t="shared" si="4"/>
        <v/>
      </c>
      <c r="I103" s="111" t="str">
        <f t="shared" si="4"/>
        <v/>
      </c>
      <c r="J103" s="131"/>
      <c r="K103" s="113" t="s">
        <v>45</v>
      </c>
      <c r="L103" s="114" t="s">
        <v>45</v>
      </c>
      <c r="M103" s="114" t="s">
        <v>45</v>
      </c>
      <c r="N103" s="114" t="s">
        <v>45</v>
      </c>
      <c r="O103" s="115">
        <f t="shared" si="0"/>
        <v>0</v>
      </c>
      <c r="P103" s="362"/>
      <c r="Q103" s="362"/>
      <c r="R103" s="362"/>
      <c r="S103" s="362"/>
      <c r="T103" s="362"/>
      <c r="U103" s="363"/>
      <c r="V103" s="135"/>
      <c r="W103" s="135"/>
      <c r="X103" s="116"/>
      <c r="Z103" s="106">
        <f t="shared" si="1"/>
        <v>0</v>
      </c>
      <c r="AA103" s="106">
        <f t="shared" si="2"/>
        <v>0</v>
      </c>
      <c r="AB103" s="106">
        <f t="shared" si="3"/>
        <v>0</v>
      </c>
      <c r="AC103" s="111" t="str">
        <f t="shared" si="6"/>
        <v/>
      </c>
      <c r="AD103" s="117" t="str">
        <f t="shared" si="7"/>
        <v/>
      </c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</row>
    <row r="104" spans="2:47" s="106" customFormat="1" ht="20.100000000000001" hidden="1" customHeight="1" x14ac:dyDescent="0.35">
      <c r="B104" s="104"/>
      <c r="C104" s="105">
        <f t="shared" si="5"/>
        <v>14</v>
      </c>
      <c r="D104" s="107"/>
      <c r="E104" s="108"/>
      <c r="F104" s="109"/>
      <c r="G104" s="110" t="s">
        <v>44</v>
      </c>
      <c r="H104" s="111" t="str">
        <f t="shared" si="4"/>
        <v/>
      </c>
      <c r="I104" s="111" t="str">
        <f t="shared" si="4"/>
        <v/>
      </c>
      <c r="J104" s="131"/>
      <c r="K104" s="113" t="s">
        <v>45</v>
      </c>
      <c r="L104" s="114" t="s">
        <v>45</v>
      </c>
      <c r="M104" s="114" t="s">
        <v>45</v>
      </c>
      <c r="N104" s="114" t="s">
        <v>45</v>
      </c>
      <c r="O104" s="115">
        <f t="shared" si="0"/>
        <v>0</v>
      </c>
      <c r="P104" s="362"/>
      <c r="Q104" s="362"/>
      <c r="R104" s="362"/>
      <c r="S104" s="362"/>
      <c r="T104" s="362"/>
      <c r="U104" s="363"/>
      <c r="V104" s="135"/>
      <c r="W104" s="135"/>
      <c r="X104" s="116"/>
      <c r="Z104" s="106">
        <f t="shared" si="1"/>
        <v>0</v>
      </c>
      <c r="AA104" s="106">
        <f t="shared" si="2"/>
        <v>0</v>
      </c>
      <c r="AB104" s="106">
        <f t="shared" si="3"/>
        <v>0</v>
      </c>
      <c r="AC104" s="111" t="str">
        <f t="shared" si="6"/>
        <v/>
      </c>
      <c r="AD104" s="117" t="str">
        <f t="shared" si="7"/>
        <v/>
      </c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</row>
    <row r="105" spans="2:47" s="106" customFormat="1" ht="20.100000000000001" hidden="1" customHeight="1" x14ac:dyDescent="0.35">
      <c r="B105" s="104"/>
      <c r="C105" s="105">
        <f t="shared" ref="C105:C168" si="69">C104+1</f>
        <v>15</v>
      </c>
      <c r="D105" s="107"/>
      <c r="E105" s="108"/>
      <c r="F105" s="109"/>
      <c r="G105" s="110" t="s">
        <v>44</v>
      </c>
      <c r="H105" s="111" t="str">
        <f t="shared" si="4"/>
        <v/>
      </c>
      <c r="I105" s="111" t="str">
        <f t="shared" si="4"/>
        <v/>
      </c>
      <c r="J105" s="131"/>
      <c r="K105" s="113" t="s">
        <v>45</v>
      </c>
      <c r="L105" s="114" t="s">
        <v>45</v>
      </c>
      <c r="M105" s="114" t="s">
        <v>45</v>
      </c>
      <c r="N105" s="114" t="s">
        <v>45</v>
      </c>
      <c r="O105" s="115">
        <f t="shared" si="0"/>
        <v>0</v>
      </c>
      <c r="P105" s="362"/>
      <c r="Q105" s="362"/>
      <c r="R105" s="362"/>
      <c r="S105" s="362"/>
      <c r="T105" s="362"/>
      <c r="U105" s="363"/>
      <c r="V105" s="135"/>
      <c r="W105" s="135"/>
      <c r="X105" s="116"/>
      <c r="Z105" s="106">
        <f t="shared" si="1"/>
        <v>0</v>
      </c>
      <c r="AA105" s="106">
        <f t="shared" si="2"/>
        <v>0</v>
      </c>
      <c r="AB105" s="106">
        <f t="shared" si="3"/>
        <v>0</v>
      </c>
      <c r="AC105" s="111" t="str">
        <f t="shared" si="6"/>
        <v/>
      </c>
      <c r="AD105" s="117" t="str">
        <f t="shared" si="7"/>
        <v/>
      </c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</row>
    <row r="106" spans="2:47" s="106" customFormat="1" ht="20.100000000000001" hidden="1" customHeight="1" x14ac:dyDescent="0.35">
      <c r="B106" s="104"/>
      <c r="C106" s="105">
        <f t="shared" si="69"/>
        <v>16</v>
      </c>
      <c r="D106" s="107"/>
      <c r="E106" s="108"/>
      <c r="F106" s="109"/>
      <c r="G106" s="110" t="s">
        <v>44</v>
      </c>
      <c r="H106" s="111" t="str">
        <f t="shared" si="4"/>
        <v/>
      </c>
      <c r="I106" s="111" t="str">
        <f t="shared" si="4"/>
        <v/>
      </c>
      <c r="J106" s="131"/>
      <c r="K106" s="113" t="s">
        <v>45</v>
      </c>
      <c r="L106" s="114" t="s">
        <v>45</v>
      </c>
      <c r="M106" s="114" t="s">
        <v>45</v>
      </c>
      <c r="N106" s="114" t="s">
        <v>45</v>
      </c>
      <c r="O106" s="115">
        <f t="shared" si="0"/>
        <v>0</v>
      </c>
      <c r="P106" s="362"/>
      <c r="Q106" s="362"/>
      <c r="R106" s="362"/>
      <c r="S106" s="362"/>
      <c r="T106" s="362"/>
      <c r="U106" s="363"/>
      <c r="V106" s="135"/>
      <c r="W106" s="135"/>
      <c r="X106" s="116"/>
      <c r="Z106" s="106">
        <f t="shared" si="1"/>
        <v>0</v>
      </c>
      <c r="AA106" s="106">
        <f t="shared" si="2"/>
        <v>0</v>
      </c>
      <c r="AB106" s="106">
        <f t="shared" si="3"/>
        <v>0</v>
      </c>
      <c r="AC106" s="111" t="str">
        <f t="shared" si="6"/>
        <v/>
      </c>
      <c r="AD106" s="117" t="str">
        <f t="shared" si="7"/>
        <v/>
      </c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</row>
    <row r="107" spans="2:47" s="106" customFormat="1" ht="20.100000000000001" hidden="1" customHeight="1" x14ac:dyDescent="0.35">
      <c r="B107" s="104"/>
      <c r="C107" s="105">
        <f t="shared" si="69"/>
        <v>17</v>
      </c>
      <c r="D107" s="107"/>
      <c r="E107" s="108"/>
      <c r="F107" s="109"/>
      <c r="G107" s="110" t="s">
        <v>44</v>
      </c>
      <c r="H107" s="111" t="str">
        <f t="shared" si="4"/>
        <v/>
      </c>
      <c r="I107" s="111" t="str">
        <f t="shared" si="4"/>
        <v/>
      </c>
      <c r="J107" s="131"/>
      <c r="K107" s="113" t="s">
        <v>45</v>
      </c>
      <c r="L107" s="114" t="s">
        <v>45</v>
      </c>
      <c r="M107" s="114" t="s">
        <v>45</v>
      </c>
      <c r="N107" s="114" t="s">
        <v>45</v>
      </c>
      <c r="O107" s="115">
        <f t="shared" si="0"/>
        <v>0</v>
      </c>
      <c r="P107" s="362"/>
      <c r="Q107" s="362"/>
      <c r="R107" s="362"/>
      <c r="S107" s="362"/>
      <c r="T107" s="362"/>
      <c r="U107" s="363"/>
      <c r="V107" s="135"/>
      <c r="W107" s="135"/>
      <c r="X107" s="116"/>
      <c r="Z107" s="106">
        <f t="shared" si="1"/>
        <v>0</v>
      </c>
      <c r="AA107" s="106">
        <f t="shared" si="2"/>
        <v>0</v>
      </c>
      <c r="AB107" s="106">
        <f t="shared" si="3"/>
        <v>0</v>
      </c>
      <c r="AC107" s="111" t="str">
        <f t="shared" si="6"/>
        <v/>
      </c>
      <c r="AD107" s="117" t="str">
        <f t="shared" si="7"/>
        <v/>
      </c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</row>
    <row r="108" spans="2:47" s="106" customFormat="1" ht="20.100000000000001" hidden="1" customHeight="1" x14ac:dyDescent="0.35">
      <c r="B108" s="104"/>
      <c r="C108" s="105">
        <f t="shared" si="69"/>
        <v>18</v>
      </c>
      <c r="D108" s="107"/>
      <c r="E108" s="108"/>
      <c r="F108" s="109"/>
      <c r="G108" s="110" t="s">
        <v>44</v>
      </c>
      <c r="H108" s="111" t="str">
        <f t="shared" si="4"/>
        <v/>
      </c>
      <c r="I108" s="111" t="str">
        <f t="shared" si="4"/>
        <v/>
      </c>
      <c r="J108" s="131"/>
      <c r="K108" s="113" t="s">
        <v>45</v>
      </c>
      <c r="L108" s="114" t="s">
        <v>45</v>
      </c>
      <c r="M108" s="114" t="s">
        <v>45</v>
      </c>
      <c r="N108" s="114" t="s">
        <v>45</v>
      </c>
      <c r="O108" s="115">
        <f t="shared" si="0"/>
        <v>0</v>
      </c>
      <c r="P108" s="362"/>
      <c r="Q108" s="362"/>
      <c r="R108" s="362"/>
      <c r="S108" s="362"/>
      <c r="T108" s="362"/>
      <c r="U108" s="363"/>
      <c r="V108" s="135"/>
      <c r="W108" s="135"/>
      <c r="X108" s="116"/>
      <c r="Z108" s="106">
        <f t="shared" si="1"/>
        <v>0</v>
      </c>
      <c r="AA108" s="106">
        <f t="shared" si="2"/>
        <v>0</v>
      </c>
      <c r="AB108" s="106">
        <f t="shared" si="3"/>
        <v>0</v>
      </c>
      <c r="AC108" s="111" t="str">
        <f t="shared" si="6"/>
        <v/>
      </c>
      <c r="AD108" s="117" t="str">
        <f t="shared" si="7"/>
        <v/>
      </c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</row>
    <row r="109" spans="2:47" s="106" customFormat="1" ht="20.100000000000001" hidden="1" customHeight="1" x14ac:dyDescent="0.35">
      <c r="B109" s="104"/>
      <c r="C109" s="105">
        <f t="shared" si="69"/>
        <v>19</v>
      </c>
      <c r="D109" s="107"/>
      <c r="E109" s="108"/>
      <c r="F109" s="109"/>
      <c r="G109" s="110" t="s">
        <v>44</v>
      </c>
      <c r="H109" s="111" t="str">
        <f t="shared" si="4"/>
        <v/>
      </c>
      <c r="I109" s="111" t="str">
        <f t="shared" si="4"/>
        <v/>
      </c>
      <c r="J109" s="131"/>
      <c r="K109" s="113" t="s">
        <v>45</v>
      </c>
      <c r="L109" s="114" t="s">
        <v>45</v>
      </c>
      <c r="M109" s="114" t="s">
        <v>45</v>
      </c>
      <c r="N109" s="114" t="s">
        <v>45</v>
      </c>
      <c r="O109" s="115">
        <f t="shared" si="0"/>
        <v>0</v>
      </c>
      <c r="P109" s="362"/>
      <c r="Q109" s="362"/>
      <c r="R109" s="362"/>
      <c r="S109" s="362"/>
      <c r="T109" s="362"/>
      <c r="U109" s="363"/>
      <c r="V109" s="135"/>
      <c r="W109" s="135"/>
      <c r="X109" s="116"/>
      <c r="Z109" s="106">
        <f t="shared" si="1"/>
        <v>0</v>
      </c>
      <c r="AA109" s="106">
        <f t="shared" si="2"/>
        <v>0</v>
      </c>
      <c r="AB109" s="106">
        <f t="shared" si="3"/>
        <v>0</v>
      </c>
      <c r="AC109" s="111" t="str">
        <f t="shared" si="6"/>
        <v/>
      </c>
      <c r="AD109" s="117" t="str">
        <f t="shared" si="7"/>
        <v/>
      </c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</row>
    <row r="110" spans="2:47" s="106" customFormat="1" ht="20.100000000000001" hidden="1" customHeight="1" x14ac:dyDescent="0.35">
      <c r="B110" s="104"/>
      <c r="C110" s="105">
        <f t="shared" si="69"/>
        <v>20</v>
      </c>
      <c r="D110" s="107"/>
      <c r="E110" s="108"/>
      <c r="F110" s="109"/>
      <c r="G110" s="110" t="s">
        <v>44</v>
      </c>
      <c r="H110" s="111" t="str">
        <f t="shared" si="4"/>
        <v/>
      </c>
      <c r="I110" s="111" t="str">
        <f t="shared" si="4"/>
        <v/>
      </c>
      <c r="J110" s="131"/>
      <c r="K110" s="113" t="s">
        <v>45</v>
      </c>
      <c r="L110" s="114" t="s">
        <v>45</v>
      </c>
      <c r="M110" s="114" t="s">
        <v>45</v>
      </c>
      <c r="N110" s="114" t="s">
        <v>45</v>
      </c>
      <c r="O110" s="115">
        <f t="shared" si="0"/>
        <v>0</v>
      </c>
      <c r="P110" s="362"/>
      <c r="Q110" s="362"/>
      <c r="R110" s="362"/>
      <c r="S110" s="362"/>
      <c r="T110" s="362"/>
      <c r="U110" s="363"/>
      <c r="V110" s="135"/>
      <c r="W110" s="135"/>
      <c r="X110" s="116"/>
      <c r="Z110" s="106">
        <f t="shared" si="1"/>
        <v>0</v>
      </c>
      <c r="AA110" s="106">
        <f t="shared" si="2"/>
        <v>0</v>
      </c>
      <c r="AB110" s="106">
        <f t="shared" si="3"/>
        <v>0</v>
      </c>
      <c r="AC110" s="111" t="str">
        <f t="shared" si="6"/>
        <v/>
      </c>
      <c r="AD110" s="117" t="str">
        <f t="shared" si="7"/>
        <v/>
      </c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</row>
    <row r="111" spans="2:47" s="106" customFormat="1" ht="20.100000000000001" hidden="1" customHeight="1" x14ac:dyDescent="0.35">
      <c r="B111" s="104"/>
      <c r="C111" s="105">
        <f t="shared" si="69"/>
        <v>21</v>
      </c>
      <c r="D111" s="107"/>
      <c r="E111" s="108"/>
      <c r="F111" s="109"/>
      <c r="G111" s="110" t="s">
        <v>44</v>
      </c>
      <c r="H111" s="111" t="str">
        <f t="shared" si="4"/>
        <v/>
      </c>
      <c r="I111" s="111" t="str">
        <f t="shared" si="4"/>
        <v/>
      </c>
      <c r="J111" s="131"/>
      <c r="K111" s="113" t="s">
        <v>45</v>
      </c>
      <c r="L111" s="114" t="s">
        <v>45</v>
      </c>
      <c r="M111" s="114" t="s">
        <v>45</v>
      </c>
      <c r="N111" s="114" t="s">
        <v>45</v>
      </c>
      <c r="O111" s="115">
        <f t="shared" si="0"/>
        <v>0</v>
      </c>
      <c r="P111" s="362"/>
      <c r="Q111" s="362"/>
      <c r="R111" s="362"/>
      <c r="S111" s="362"/>
      <c r="T111" s="362"/>
      <c r="U111" s="363"/>
      <c r="V111" s="135"/>
      <c r="W111" s="135"/>
      <c r="X111" s="116"/>
      <c r="Z111" s="106">
        <f t="shared" si="1"/>
        <v>0</v>
      </c>
      <c r="AA111" s="106">
        <f t="shared" si="2"/>
        <v>0</v>
      </c>
      <c r="AB111" s="106">
        <f t="shared" si="3"/>
        <v>0</v>
      </c>
      <c r="AC111" s="111" t="str">
        <f t="shared" si="6"/>
        <v/>
      </c>
      <c r="AD111" s="117" t="str">
        <f t="shared" si="7"/>
        <v/>
      </c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</row>
    <row r="112" spans="2:47" s="106" customFormat="1" ht="20.100000000000001" hidden="1" customHeight="1" x14ac:dyDescent="0.35">
      <c r="B112" s="104"/>
      <c r="C112" s="105">
        <f t="shared" si="69"/>
        <v>22</v>
      </c>
      <c r="D112" s="107"/>
      <c r="E112" s="108"/>
      <c r="F112" s="109"/>
      <c r="G112" s="110" t="s">
        <v>44</v>
      </c>
      <c r="H112" s="111" t="str">
        <f t="shared" si="4"/>
        <v/>
      </c>
      <c r="I112" s="111" t="str">
        <f t="shared" si="4"/>
        <v/>
      </c>
      <c r="J112" s="131"/>
      <c r="K112" s="113" t="s">
        <v>45</v>
      </c>
      <c r="L112" s="114" t="s">
        <v>45</v>
      </c>
      <c r="M112" s="114" t="s">
        <v>45</v>
      </c>
      <c r="N112" s="114" t="s">
        <v>45</v>
      </c>
      <c r="O112" s="115">
        <f t="shared" si="0"/>
        <v>0</v>
      </c>
      <c r="P112" s="362"/>
      <c r="Q112" s="362"/>
      <c r="R112" s="362"/>
      <c r="S112" s="362"/>
      <c r="T112" s="362"/>
      <c r="U112" s="363"/>
      <c r="V112" s="135"/>
      <c r="W112" s="135"/>
      <c r="X112" s="116"/>
      <c r="Z112" s="106">
        <f t="shared" si="1"/>
        <v>0</v>
      </c>
      <c r="AA112" s="106">
        <f t="shared" si="2"/>
        <v>0</v>
      </c>
      <c r="AB112" s="106">
        <f t="shared" si="3"/>
        <v>0</v>
      </c>
      <c r="AC112" s="111" t="str">
        <f t="shared" si="6"/>
        <v/>
      </c>
      <c r="AD112" s="117" t="str">
        <f t="shared" si="7"/>
        <v/>
      </c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</row>
    <row r="113" spans="2:41" s="106" customFormat="1" ht="20.100000000000001" hidden="1" customHeight="1" x14ac:dyDescent="0.35">
      <c r="B113" s="104"/>
      <c r="C113" s="105">
        <f t="shared" si="69"/>
        <v>23</v>
      </c>
      <c r="D113" s="107"/>
      <c r="E113" s="108"/>
      <c r="F113" s="109"/>
      <c r="G113" s="110" t="s">
        <v>44</v>
      </c>
      <c r="H113" s="111" t="str">
        <f t="shared" si="4"/>
        <v/>
      </c>
      <c r="I113" s="111" t="str">
        <f t="shared" si="4"/>
        <v/>
      </c>
      <c r="J113" s="131"/>
      <c r="K113" s="113" t="s">
        <v>45</v>
      </c>
      <c r="L113" s="114" t="s">
        <v>45</v>
      </c>
      <c r="M113" s="114" t="s">
        <v>45</v>
      </c>
      <c r="N113" s="114" t="s">
        <v>45</v>
      </c>
      <c r="O113" s="115">
        <f t="shared" si="0"/>
        <v>0</v>
      </c>
      <c r="P113" s="362"/>
      <c r="Q113" s="362"/>
      <c r="R113" s="362"/>
      <c r="S113" s="362"/>
      <c r="T113" s="362"/>
      <c r="U113" s="363"/>
      <c r="V113" s="135"/>
      <c r="W113" s="135"/>
      <c r="X113" s="116"/>
      <c r="Z113" s="106">
        <f t="shared" si="1"/>
        <v>0</v>
      </c>
      <c r="AA113" s="106">
        <f t="shared" si="2"/>
        <v>0</v>
      </c>
      <c r="AB113" s="106">
        <f t="shared" si="3"/>
        <v>0</v>
      </c>
      <c r="AC113" s="111" t="str">
        <f t="shared" si="6"/>
        <v/>
      </c>
      <c r="AD113" s="117" t="str">
        <f t="shared" si="7"/>
        <v/>
      </c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</row>
    <row r="114" spans="2:41" s="106" customFormat="1" ht="20.100000000000001" hidden="1" customHeight="1" x14ac:dyDescent="0.35">
      <c r="B114" s="104"/>
      <c r="C114" s="105">
        <f t="shared" si="69"/>
        <v>24</v>
      </c>
      <c r="D114" s="107"/>
      <c r="E114" s="108"/>
      <c r="F114" s="109"/>
      <c r="G114" s="110" t="s">
        <v>44</v>
      </c>
      <c r="H114" s="111" t="str">
        <f t="shared" si="4"/>
        <v/>
      </c>
      <c r="I114" s="111" t="str">
        <f t="shared" si="4"/>
        <v/>
      </c>
      <c r="J114" s="131"/>
      <c r="K114" s="113" t="s">
        <v>45</v>
      </c>
      <c r="L114" s="114" t="s">
        <v>45</v>
      </c>
      <c r="M114" s="114" t="s">
        <v>45</v>
      </c>
      <c r="N114" s="114" t="s">
        <v>45</v>
      </c>
      <c r="O114" s="115">
        <f t="shared" si="0"/>
        <v>0</v>
      </c>
      <c r="P114" s="362"/>
      <c r="Q114" s="362"/>
      <c r="R114" s="362"/>
      <c r="S114" s="362"/>
      <c r="T114" s="362"/>
      <c r="U114" s="363"/>
      <c r="V114" s="135"/>
      <c r="W114" s="135"/>
      <c r="X114" s="116"/>
      <c r="Z114" s="106">
        <f t="shared" si="1"/>
        <v>0</v>
      </c>
      <c r="AA114" s="106">
        <f t="shared" si="2"/>
        <v>0</v>
      </c>
      <c r="AB114" s="106">
        <f t="shared" si="3"/>
        <v>0</v>
      </c>
      <c r="AC114" s="111" t="str">
        <f t="shared" si="6"/>
        <v/>
      </c>
      <c r="AD114" s="117" t="str">
        <f t="shared" si="7"/>
        <v/>
      </c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</row>
    <row r="115" spans="2:41" s="106" customFormat="1" ht="20.100000000000001" hidden="1" customHeight="1" x14ac:dyDescent="0.35">
      <c r="B115" s="104"/>
      <c r="C115" s="105">
        <f t="shared" si="69"/>
        <v>25</v>
      </c>
      <c r="D115" s="107"/>
      <c r="E115" s="108"/>
      <c r="F115" s="109"/>
      <c r="G115" s="110" t="s">
        <v>44</v>
      </c>
      <c r="H115" s="111" t="str">
        <f t="shared" si="4"/>
        <v/>
      </c>
      <c r="I115" s="111" t="str">
        <f t="shared" si="4"/>
        <v/>
      </c>
      <c r="J115" s="131"/>
      <c r="K115" s="113" t="s">
        <v>45</v>
      </c>
      <c r="L115" s="114" t="s">
        <v>45</v>
      </c>
      <c r="M115" s="114" t="s">
        <v>45</v>
      </c>
      <c r="N115" s="114" t="s">
        <v>45</v>
      </c>
      <c r="O115" s="115">
        <f t="shared" si="0"/>
        <v>0</v>
      </c>
      <c r="P115" s="362"/>
      <c r="Q115" s="362"/>
      <c r="R115" s="362"/>
      <c r="S115" s="362"/>
      <c r="T115" s="362"/>
      <c r="U115" s="363"/>
      <c r="V115" s="135"/>
      <c r="W115" s="135"/>
      <c r="X115" s="116"/>
      <c r="Z115" s="106">
        <f t="shared" si="1"/>
        <v>0</v>
      </c>
      <c r="AA115" s="106">
        <f t="shared" si="2"/>
        <v>0</v>
      </c>
      <c r="AB115" s="106">
        <f t="shared" si="3"/>
        <v>0</v>
      </c>
      <c r="AC115" s="111" t="str">
        <f t="shared" si="6"/>
        <v/>
      </c>
      <c r="AD115" s="117" t="str">
        <f t="shared" si="7"/>
        <v/>
      </c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</row>
    <row r="116" spans="2:41" s="106" customFormat="1" ht="20.100000000000001" hidden="1" customHeight="1" x14ac:dyDescent="0.35">
      <c r="B116" s="104"/>
      <c r="C116" s="105">
        <f t="shared" si="69"/>
        <v>26</v>
      </c>
      <c r="D116" s="107"/>
      <c r="E116" s="108"/>
      <c r="F116" s="109"/>
      <c r="G116" s="110" t="s">
        <v>44</v>
      </c>
      <c r="H116" s="111" t="str">
        <f t="shared" si="4"/>
        <v/>
      </c>
      <c r="I116" s="111" t="str">
        <f t="shared" si="4"/>
        <v/>
      </c>
      <c r="J116" s="131"/>
      <c r="K116" s="113" t="s">
        <v>45</v>
      </c>
      <c r="L116" s="114" t="s">
        <v>45</v>
      </c>
      <c r="M116" s="114" t="s">
        <v>45</v>
      </c>
      <c r="N116" s="114" t="s">
        <v>45</v>
      </c>
      <c r="O116" s="115">
        <f t="shared" si="0"/>
        <v>0</v>
      </c>
      <c r="P116" s="362"/>
      <c r="Q116" s="362"/>
      <c r="R116" s="362"/>
      <c r="S116" s="362"/>
      <c r="T116" s="362"/>
      <c r="U116" s="363"/>
      <c r="V116" s="135"/>
      <c r="W116" s="135"/>
      <c r="X116" s="116"/>
      <c r="Z116" s="106">
        <f t="shared" si="1"/>
        <v>0</v>
      </c>
      <c r="AA116" s="106">
        <f t="shared" si="2"/>
        <v>0</v>
      </c>
      <c r="AB116" s="106">
        <f t="shared" si="3"/>
        <v>0</v>
      </c>
      <c r="AC116" s="111" t="str">
        <f t="shared" si="6"/>
        <v/>
      </c>
      <c r="AD116" s="117" t="str">
        <f t="shared" si="7"/>
        <v/>
      </c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</row>
    <row r="117" spans="2:41" s="106" customFormat="1" ht="20.100000000000001" hidden="1" customHeight="1" x14ac:dyDescent="0.35">
      <c r="B117" s="104"/>
      <c r="C117" s="105">
        <f t="shared" si="69"/>
        <v>27</v>
      </c>
      <c r="D117" s="107"/>
      <c r="E117" s="108"/>
      <c r="F117" s="109"/>
      <c r="G117" s="110" t="s">
        <v>44</v>
      </c>
      <c r="H117" s="111" t="str">
        <f t="shared" si="4"/>
        <v/>
      </c>
      <c r="I117" s="111" t="str">
        <f t="shared" si="4"/>
        <v/>
      </c>
      <c r="J117" s="131"/>
      <c r="K117" s="113" t="s">
        <v>45</v>
      </c>
      <c r="L117" s="114" t="s">
        <v>45</v>
      </c>
      <c r="M117" s="114" t="s">
        <v>45</v>
      </c>
      <c r="N117" s="114" t="s">
        <v>45</v>
      </c>
      <c r="O117" s="115">
        <f t="shared" si="0"/>
        <v>0</v>
      </c>
      <c r="P117" s="362"/>
      <c r="Q117" s="362"/>
      <c r="R117" s="362"/>
      <c r="S117" s="362"/>
      <c r="T117" s="362"/>
      <c r="U117" s="363"/>
      <c r="V117" s="135"/>
      <c r="W117" s="135"/>
      <c r="X117" s="116"/>
      <c r="Z117" s="106">
        <f t="shared" si="1"/>
        <v>0</v>
      </c>
      <c r="AA117" s="106">
        <f t="shared" si="2"/>
        <v>0</v>
      </c>
      <c r="AB117" s="106">
        <f t="shared" si="3"/>
        <v>0</v>
      </c>
      <c r="AC117" s="111" t="str">
        <f t="shared" si="6"/>
        <v/>
      </c>
      <c r="AD117" s="117" t="str">
        <f t="shared" si="7"/>
        <v/>
      </c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</row>
    <row r="118" spans="2:41" s="106" customFormat="1" ht="20.100000000000001" hidden="1" customHeight="1" x14ac:dyDescent="0.35">
      <c r="B118" s="104"/>
      <c r="C118" s="105">
        <f t="shared" si="69"/>
        <v>28</v>
      </c>
      <c r="D118" s="107"/>
      <c r="E118" s="108"/>
      <c r="F118" s="109"/>
      <c r="G118" s="110" t="s">
        <v>44</v>
      </c>
      <c r="H118" s="111" t="str">
        <f t="shared" si="4"/>
        <v/>
      </c>
      <c r="I118" s="111" t="str">
        <f t="shared" si="4"/>
        <v/>
      </c>
      <c r="J118" s="131"/>
      <c r="K118" s="113" t="s">
        <v>45</v>
      </c>
      <c r="L118" s="114" t="s">
        <v>45</v>
      </c>
      <c r="M118" s="114" t="s">
        <v>45</v>
      </c>
      <c r="N118" s="114" t="s">
        <v>45</v>
      </c>
      <c r="O118" s="115">
        <f t="shared" si="0"/>
        <v>0</v>
      </c>
      <c r="P118" s="362"/>
      <c r="Q118" s="362"/>
      <c r="R118" s="362"/>
      <c r="S118" s="362"/>
      <c r="T118" s="362"/>
      <c r="U118" s="363"/>
      <c r="V118" s="135"/>
      <c r="W118" s="135"/>
      <c r="X118" s="116"/>
      <c r="Z118" s="106">
        <f t="shared" si="1"/>
        <v>0</v>
      </c>
      <c r="AA118" s="106">
        <f t="shared" si="2"/>
        <v>0</v>
      </c>
      <c r="AB118" s="106">
        <f t="shared" si="3"/>
        <v>0</v>
      </c>
      <c r="AC118" s="111" t="str">
        <f t="shared" si="6"/>
        <v/>
      </c>
      <c r="AD118" s="117" t="str">
        <f t="shared" si="7"/>
        <v/>
      </c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</row>
    <row r="119" spans="2:41" s="106" customFormat="1" ht="20.100000000000001" hidden="1" customHeight="1" x14ac:dyDescent="0.35">
      <c r="B119" s="104"/>
      <c r="C119" s="105">
        <f t="shared" si="69"/>
        <v>29</v>
      </c>
      <c r="D119" s="107"/>
      <c r="E119" s="108"/>
      <c r="F119" s="109"/>
      <c r="G119" s="110" t="s">
        <v>44</v>
      </c>
      <c r="H119" s="111" t="str">
        <f t="shared" si="4"/>
        <v/>
      </c>
      <c r="I119" s="111" t="str">
        <f t="shared" si="4"/>
        <v/>
      </c>
      <c r="J119" s="131"/>
      <c r="K119" s="113" t="s">
        <v>45</v>
      </c>
      <c r="L119" s="114" t="s">
        <v>45</v>
      </c>
      <c r="M119" s="114" t="s">
        <v>45</v>
      </c>
      <c r="N119" s="114" t="s">
        <v>45</v>
      </c>
      <c r="O119" s="115">
        <f t="shared" si="0"/>
        <v>0</v>
      </c>
      <c r="P119" s="362"/>
      <c r="Q119" s="362"/>
      <c r="R119" s="362"/>
      <c r="S119" s="362"/>
      <c r="T119" s="362"/>
      <c r="U119" s="363"/>
      <c r="V119" s="135"/>
      <c r="W119" s="135"/>
      <c r="X119" s="116"/>
      <c r="Z119" s="106">
        <f t="shared" si="1"/>
        <v>0</v>
      </c>
      <c r="AA119" s="106">
        <f t="shared" si="2"/>
        <v>0</v>
      </c>
      <c r="AB119" s="106">
        <f t="shared" si="3"/>
        <v>0</v>
      </c>
      <c r="AC119" s="111" t="str">
        <f t="shared" si="6"/>
        <v/>
      </c>
      <c r="AD119" s="117" t="str">
        <f t="shared" si="7"/>
        <v/>
      </c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</row>
    <row r="120" spans="2:41" s="106" customFormat="1" ht="20.100000000000001" hidden="1" customHeight="1" x14ac:dyDescent="0.35">
      <c r="B120" s="104"/>
      <c r="C120" s="105">
        <f t="shared" si="69"/>
        <v>30</v>
      </c>
      <c r="D120" s="107"/>
      <c r="E120" s="108"/>
      <c r="F120" s="109"/>
      <c r="G120" s="110" t="s">
        <v>44</v>
      </c>
      <c r="H120" s="111" t="str">
        <f t="shared" si="4"/>
        <v/>
      </c>
      <c r="I120" s="111" t="str">
        <f t="shared" si="4"/>
        <v/>
      </c>
      <c r="J120" s="131"/>
      <c r="K120" s="113" t="s">
        <v>45</v>
      </c>
      <c r="L120" s="114" t="s">
        <v>45</v>
      </c>
      <c r="M120" s="114" t="s">
        <v>45</v>
      </c>
      <c r="N120" s="114" t="s">
        <v>45</v>
      </c>
      <c r="O120" s="115">
        <f t="shared" si="0"/>
        <v>0</v>
      </c>
      <c r="P120" s="362"/>
      <c r="Q120" s="362"/>
      <c r="R120" s="362"/>
      <c r="S120" s="362"/>
      <c r="T120" s="362"/>
      <c r="U120" s="363"/>
      <c r="V120" s="135"/>
      <c r="W120" s="135"/>
      <c r="X120" s="116"/>
      <c r="Z120" s="106">
        <f t="shared" si="1"/>
        <v>0</v>
      </c>
      <c r="AA120" s="106">
        <f t="shared" si="2"/>
        <v>0</v>
      </c>
      <c r="AB120" s="106">
        <f t="shared" si="3"/>
        <v>0</v>
      </c>
      <c r="AC120" s="111" t="str">
        <f t="shared" si="6"/>
        <v/>
      </c>
      <c r="AD120" s="117" t="str">
        <f t="shared" si="7"/>
        <v/>
      </c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</row>
    <row r="121" spans="2:41" s="106" customFormat="1" ht="20.100000000000001" hidden="1" customHeight="1" x14ac:dyDescent="0.35">
      <c r="B121" s="104"/>
      <c r="C121" s="105">
        <f t="shared" si="69"/>
        <v>31</v>
      </c>
      <c r="D121" s="107"/>
      <c r="E121" s="108"/>
      <c r="F121" s="109"/>
      <c r="G121" s="110" t="s">
        <v>44</v>
      </c>
      <c r="H121" s="111" t="str">
        <f t="shared" si="4"/>
        <v/>
      </c>
      <c r="I121" s="111" t="str">
        <f t="shared" si="4"/>
        <v/>
      </c>
      <c r="J121" s="131"/>
      <c r="K121" s="113" t="s">
        <v>45</v>
      </c>
      <c r="L121" s="114" t="s">
        <v>45</v>
      </c>
      <c r="M121" s="114" t="s">
        <v>45</v>
      </c>
      <c r="N121" s="114" t="s">
        <v>45</v>
      </c>
      <c r="O121" s="115">
        <f t="shared" si="0"/>
        <v>0</v>
      </c>
      <c r="P121" s="362"/>
      <c r="Q121" s="362"/>
      <c r="R121" s="362"/>
      <c r="S121" s="362"/>
      <c r="T121" s="362"/>
      <c r="U121" s="363"/>
      <c r="V121" s="135"/>
      <c r="W121" s="135"/>
      <c r="X121" s="116"/>
      <c r="Z121" s="106">
        <f t="shared" si="1"/>
        <v>0</v>
      </c>
      <c r="AA121" s="106">
        <f t="shared" si="2"/>
        <v>0</v>
      </c>
      <c r="AB121" s="106">
        <f t="shared" si="3"/>
        <v>0</v>
      </c>
      <c r="AC121" s="111" t="str">
        <f t="shared" si="6"/>
        <v/>
      </c>
      <c r="AD121" s="117" t="str">
        <f t="shared" si="7"/>
        <v/>
      </c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</row>
    <row r="122" spans="2:41" s="106" customFormat="1" ht="20.100000000000001" hidden="1" customHeight="1" x14ac:dyDescent="0.35">
      <c r="B122" s="104"/>
      <c r="C122" s="105">
        <f t="shared" si="69"/>
        <v>32</v>
      </c>
      <c r="D122" s="107"/>
      <c r="E122" s="108"/>
      <c r="F122" s="109"/>
      <c r="G122" s="110" t="s">
        <v>44</v>
      </c>
      <c r="H122" s="111" t="str">
        <f t="shared" si="4"/>
        <v/>
      </c>
      <c r="I122" s="111" t="str">
        <f t="shared" si="4"/>
        <v/>
      </c>
      <c r="J122" s="131"/>
      <c r="K122" s="113" t="s">
        <v>45</v>
      </c>
      <c r="L122" s="114" t="s">
        <v>45</v>
      </c>
      <c r="M122" s="114" t="s">
        <v>45</v>
      </c>
      <c r="N122" s="114" t="s">
        <v>45</v>
      </c>
      <c r="O122" s="115">
        <f t="shared" si="0"/>
        <v>0</v>
      </c>
      <c r="P122" s="362"/>
      <c r="Q122" s="362"/>
      <c r="R122" s="362"/>
      <c r="S122" s="362"/>
      <c r="T122" s="362"/>
      <c r="U122" s="363"/>
      <c r="V122" s="135"/>
      <c r="W122" s="135"/>
      <c r="X122" s="116"/>
      <c r="Z122" s="106">
        <f t="shared" si="1"/>
        <v>0</v>
      </c>
      <c r="AA122" s="106">
        <f t="shared" si="2"/>
        <v>0</v>
      </c>
      <c r="AB122" s="106">
        <f t="shared" si="3"/>
        <v>0</v>
      </c>
      <c r="AC122" s="111" t="str">
        <f t="shared" si="6"/>
        <v/>
      </c>
      <c r="AD122" s="117" t="str">
        <f t="shared" si="7"/>
        <v/>
      </c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</row>
    <row r="123" spans="2:41" s="106" customFormat="1" ht="20.100000000000001" hidden="1" customHeight="1" x14ac:dyDescent="0.35">
      <c r="B123" s="104"/>
      <c r="C123" s="105">
        <f t="shared" si="69"/>
        <v>33</v>
      </c>
      <c r="D123" s="107"/>
      <c r="E123" s="108"/>
      <c r="F123" s="109"/>
      <c r="G123" s="110" t="s">
        <v>44</v>
      </c>
      <c r="H123" s="111" t="str">
        <f t="shared" si="4"/>
        <v/>
      </c>
      <c r="I123" s="111" t="str">
        <f t="shared" si="4"/>
        <v/>
      </c>
      <c r="J123" s="131"/>
      <c r="K123" s="113" t="s">
        <v>45</v>
      </c>
      <c r="L123" s="114" t="s">
        <v>45</v>
      </c>
      <c r="M123" s="114" t="s">
        <v>45</v>
      </c>
      <c r="N123" s="114" t="s">
        <v>45</v>
      </c>
      <c r="O123" s="115">
        <f t="shared" si="0"/>
        <v>0</v>
      </c>
      <c r="P123" s="362"/>
      <c r="Q123" s="362"/>
      <c r="R123" s="362"/>
      <c r="S123" s="362"/>
      <c r="T123" s="362"/>
      <c r="U123" s="363"/>
      <c r="V123" s="135"/>
      <c r="W123" s="135"/>
      <c r="X123" s="116"/>
      <c r="Z123" s="106">
        <f t="shared" si="1"/>
        <v>0</v>
      </c>
      <c r="AA123" s="106">
        <f t="shared" si="2"/>
        <v>0</v>
      </c>
      <c r="AB123" s="106">
        <f t="shared" si="3"/>
        <v>0</v>
      </c>
      <c r="AC123" s="111" t="str">
        <f t="shared" si="6"/>
        <v/>
      </c>
      <c r="AD123" s="117" t="str">
        <f t="shared" si="7"/>
        <v/>
      </c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</row>
    <row r="124" spans="2:41" s="106" customFormat="1" ht="20.100000000000001" hidden="1" customHeight="1" x14ac:dyDescent="0.35">
      <c r="B124" s="104"/>
      <c r="C124" s="105">
        <f t="shared" si="69"/>
        <v>34</v>
      </c>
      <c r="D124" s="107"/>
      <c r="E124" s="108"/>
      <c r="F124" s="109"/>
      <c r="G124" s="110" t="s">
        <v>44</v>
      </c>
      <c r="H124" s="111" t="str">
        <f t="shared" si="4"/>
        <v/>
      </c>
      <c r="I124" s="111" t="str">
        <f t="shared" si="4"/>
        <v/>
      </c>
      <c r="J124" s="131"/>
      <c r="K124" s="113" t="s">
        <v>45</v>
      </c>
      <c r="L124" s="114" t="s">
        <v>45</v>
      </c>
      <c r="M124" s="114" t="s">
        <v>45</v>
      </c>
      <c r="N124" s="114" t="s">
        <v>45</v>
      </c>
      <c r="O124" s="115">
        <f t="shared" si="0"/>
        <v>0</v>
      </c>
      <c r="P124" s="362"/>
      <c r="Q124" s="362"/>
      <c r="R124" s="362"/>
      <c r="S124" s="362"/>
      <c r="T124" s="362"/>
      <c r="U124" s="363"/>
      <c r="V124" s="135"/>
      <c r="W124" s="135"/>
      <c r="X124" s="116"/>
      <c r="Z124" s="106">
        <f t="shared" si="1"/>
        <v>0</v>
      </c>
      <c r="AA124" s="106">
        <f t="shared" si="2"/>
        <v>0</v>
      </c>
      <c r="AB124" s="106">
        <f t="shared" si="3"/>
        <v>0</v>
      </c>
      <c r="AC124" s="111" t="str">
        <f t="shared" si="6"/>
        <v/>
      </c>
      <c r="AD124" s="117" t="str">
        <f t="shared" si="7"/>
        <v/>
      </c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</row>
    <row r="125" spans="2:41" s="106" customFormat="1" ht="20.100000000000001" hidden="1" customHeight="1" x14ac:dyDescent="0.35">
      <c r="B125" s="104"/>
      <c r="C125" s="105">
        <f t="shared" si="69"/>
        <v>35</v>
      </c>
      <c r="D125" s="107"/>
      <c r="E125" s="108"/>
      <c r="F125" s="109"/>
      <c r="G125" s="110" t="s">
        <v>44</v>
      </c>
      <c r="H125" s="111" t="str">
        <f t="shared" si="4"/>
        <v/>
      </c>
      <c r="I125" s="111" t="str">
        <f t="shared" si="4"/>
        <v/>
      </c>
      <c r="J125" s="131"/>
      <c r="K125" s="113" t="s">
        <v>45</v>
      </c>
      <c r="L125" s="114" t="s">
        <v>45</v>
      </c>
      <c r="M125" s="114" t="s">
        <v>45</v>
      </c>
      <c r="N125" s="114" t="s">
        <v>45</v>
      </c>
      <c r="O125" s="115">
        <f t="shared" si="0"/>
        <v>0</v>
      </c>
      <c r="P125" s="362"/>
      <c r="Q125" s="362"/>
      <c r="R125" s="362"/>
      <c r="S125" s="362"/>
      <c r="T125" s="362"/>
      <c r="U125" s="363"/>
      <c r="V125" s="135"/>
      <c r="W125" s="135"/>
      <c r="X125" s="116"/>
      <c r="Z125" s="106">
        <f t="shared" si="1"/>
        <v>0</v>
      </c>
      <c r="AA125" s="106">
        <f t="shared" si="2"/>
        <v>0</v>
      </c>
      <c r="AB125" s="106">
        <f t="shared" si="3"/>
        <v>0</v>
      </c>
      <c r="AC125" s="111" t="str">
        <f t="shared" si="6"/>
        <v/>
      </c>
      <c r="AD125" s="117" t="str">
        <f t="shared" si="7"/>
        <v/>
      </c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</row>
    <row r="126" spans="2:41" s="106" customFormat="1" ht="20.100000000000001" hidden="1" customHeight="1" x14ac:dyDescent="0.35">
      <c r="B126" s="104"/>
      <c r="C126" s="105">
        <f t="shared" si="69"/>
        <v>36</v>
      </c>
      <c r="D126" s="107"/>
      <c r="E126" s="108"/>
      <c r="F126" s="109"/>
      <c r="G126" s="110" t="s">
        <v>44</v>
      </c>
      <c r="H126" s="111" t="str">
        <f t="shared" si="4"/>
        <v/>
      </c>
      <c r="I126" s="111" t="str">
        <f t="shared" si="4"/>
        <v/>
      </c>
      <c r="J126" s="131"/>
      <c r="K126" s="113" t="s">
        <v>45</v>
      </c>
      <c r="L126" s="114" t="s">
        <v>45</v>
      </c>
      <c r="M126" s="114" t="s">
        <v>45</v>
      </c>
      <c r="N126" s="114" t="s">
        <v>45</v>
      </c>
      <c r="O126" s="115">
        <f t="shared" si="0"/>
        <v>0</v>
      </c>
      <c r="P126" s="362"/>
      <c r="Q126" s="362"/>
      <c r="R126" s="362"/>
      <c r="S126" s="362"/>
      <c r="T126" s="362"/>
      <c r="U126" s="363"/>
      <c r="V126" s="135"/>
      <c r="W126" s="135"/>
      <c r="X126" s="116"/>
      <c r="Z126" s="106">
        <f t="shared" si="1"/>
        <v>0</v>
      </c>
      <c r="AA126" s="106">
        <f t="shared" si="2"/>
        <v>0</v>
      </c>
      <c r="AB126" s="106">
        <f t="shared" si="3"/>
        <v>0</v>
      </c>
      <c r="AC126" s="111" t="str">
        <f t="shared" si="6"/>
        <v/>
      </c>
      <c r="AD126" s="117" t="str">
        <f t="shared" si="7"/>
        <v/>
      </c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</row>
    <row r="127" spans="2:41" s="106" customFormat="1" ht="20.100000000000001" hidden="1" customHeight="1" x14ac:dyDescent="0.35">
      <c r="B127" s="104"/>
      <c r="C127" s="105">
        <f t="shared" si="69"/>
        <v>37</v>
      </c>
      <c r="D127" s="107"/>
      <c r="E127" s="108"/>
      <c r="F127" s="109"/>
      <c r="G127" s="110" t="s">
        <v>44</v>
      </c>
      <c r="H127" s="111" t="str">
        <f t="shared" si="4"/>
        <v/>
      </c>
      <c r="I127" s="111" t="str">
        <f t="shared" si="4"/>
        <v/>
      </c>
      <c r="J127" s="131"/>
      <c r="K127" s="113" t="s">
        <v>45</v>
      </c>
      <c r="L127" s="114" t="s">
        <v>45</v>
      </c>
      <c r="M127" s="114" t="s">
        <v>45</v>
      </c>
      <c r="N127" s="114" t="s">
        <v>45</v>
      </c>
      <c r="O127" s="115">
        <f t="shared" si="0"/>
        <v>0</v>
      </c>
      <c r="P127" s="362"/>
      <c r="Q127" s="362"/>
      <c r="R127" s="362"/>
      <c r="S127" s="362"/>
      <c r="T127" s="362"/>
      <c r="U127" s="363"/>
      <c r="V127" s="135"/>
      <c r="W127" s="135"/>
      <c r="X127" s="116"/>
      <c r="Z127" s="106">
        <f t="shared" si="1"/>
        <v>0</v>
      </c>
      <c r="AA127" s="106">
        <f t="shared" si="2"/>
        <v>0</v>
      </c>
      <c r="AB127" s="106">
        <f t="shared" si="3"/>
        <v>0</v>
      </c>
      <c r="AC127" s="111" t="str">
        <f t="shared" si="6"/>
        <v/>
      </c>
      <c r="AD127" s="117" t="str">
        <f t="shared" si="7"/>
        <v/>
      </c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</row>
    <row r="128" spans="2:41" s="106" customFormat="1" ht="20.100000000000001" hidden="1" customHeight="1" x14ac:dyDescent="0.35">
      <c r="B128" s="104"/>
      <c r="C128" s="105">
        <f t="shared" si="69"/>
        <v>38</v>
      </c>
      <c r="D128" s="107"/>
      <c r="E128" s="108"/>
      <c r="F128" s="109"/>
      <c r="G128" s="110" t="s">
        <v>44</v>
      </c>
      <c r="H128" s="111" t="str">
        <f t="shared" si="4"/>
        <v/>
      </c>
      <c r="I128" s="111" t="str">
        <f t="shared" si="4"/>
        <v/>
      </c>
      <c r="J128" s="131"/>
      <c r="K128" s="113" t="s">
        <v>45</v>
      </c>
      <c r="L128" s="114" t="s">
        <v>45</v>
      </c>
      <c r="M128" s="114" t="s">
        <v>45</v>
      </c>
      <c r="N128" s="114" t="s">
        <v>45</v>
      </c>
      <c r="O128" s="115">
        <f t="shared" si="0"/>
        <v>0</v>
      </c>
      <c r="P128" s="362"/>
      <c r="Q128" s="362"/>
      <c r="R128" s="362"/>
      <c r="S128" s="362"/>
      <c r="T128" s="362"/>
      <c r="U128" s="363"/>
      <c r="V128" s="135"/>
      <c r="W128" s="135"/>
      <c r="X128" s="116"/>
      <c r="Z128" s="106">
        <f t="shared" si="1"/>
        <v>0</v>
      </c>
      <c r="AA128" s="106">
        <f t="shared" si="2"/>
        <v>0</v>
      </c>
      <c r="AB128" s="106">
        <f t="shared" si="3"/>
        <v>0</v>
      </c>
      <c r="AC128" s="111" t="str">
        <f t="shared" si="6"/>
        <v/>
      </c>
      <c r="AD128" s="117" t="str">
        <f t="shared" si="7"/>
        <v/>
      </c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</row>
    <row r="129" spans="2:41" s="106" customFormat="1" ht="20.100000000000001" hidden="1" customHeight="1" x14ac:dyDescent="0.35">
      <c r="B129" s="104"/>
      <c r="C129" s="105">
        <f t="shared" si="69"/>
        <v>39</v>
      </c>
      <c r="D129" s="107"/>
      <c r="E129" s="108"/>
      <c r="F129" s="109"/>
      <c r="G129" s="110" t="s">
        <v>44</v>
      </c>
      <c r="H129" s="111" t="str">
        <f t="shared" si="4"/>
        <v/>
      </c>
      <c r="I129" s="111" t="str">
        <f t="shared" si="4"/>
        <v/>
      </c>
      <c r="J129" s="131"/>
      <c r="K129" s="113" t="s">
        <v>45</v>
      </c>
      <c r="L129" s="114" t="s">
        <v>45</v>
      </c>
      <c r="M129" s="114" t="s">
        <v>45</v>
      </c>
      <c r="N129" s="114" t="s">
        <v>45</v>
      </c>
      <c r="O129" s="115">
        <f t="shared" si="0"/>
        <v>0</v>
      </c>
      <c r="P129" s="362"/>
      <c r="Q129" s="362"/>
      <c r="R129" s="362"/>
      <c r="S129" s="362"/>
      <c r="T129" s="362"/>
      <c r="U129" s="363"/>
      <c r="V129" s="135"/>
      <c r="W129" s="135"/>
      <c r="X129" s="116"/>
      <c r="Z129" s="106">
        <f t="shared" si="1"/>
        <v>0</v>
      </c>
      <c r="AA129" s="106">
        <f t="shared" si="2"/>
        <v>0</v>
      </c>
      <c r="AB129" s="106">
        <f t="shared" si="3"/>
        <v>0</v>
      </c>
      <c r="AC129" s="111" t="str">
        <f t="shared" si="6"/>
        <v/>
      </c>
      <c r="AD129" s="117" t="str">
        <f t="shared" si="7"/>
        <v/>
      </c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</row>
    <row r="130" spans="2:41" s="106" customFormat="1" ht="20.100000000000001" hidden="1" customHeight="1" x14ac:dyDescent="0.35">
      <c r="B130" s="104"/>
      <c r="C130" s="105">
        <f t="shared" si="69"/>
        <v>40</v>
      </c>
      <c r="D130" s="107"/>
      <c r="E130" s="108"/>
      <c r="F130" s="109"/>
      <c r="G130" s="110" t="s">
        <v>44</v>
      </c>
      <c r="H130" s="111" t="str">
        <f>+AC130</f>
        <v/>
      </c>
      <c r="I130" s="111" t="str">
        <f>+AD130</f>
        <v/>
      </c>
      <c r="J130" s="131"/>
      <c r="K130" s="113" t="s">
        <v>45</v>
      </c>
      <c r="L130" s="114" t="s">
        <v>45</v>
      </c>
      <c r="M130" s="114" t="s">
        <v>45</v>
      </c>
      <c r="N130" s="114" t="s">
        <v>45</v>
      </c>
      <c r="O130" s="115">
        <f>SUM(K130:N130)</f>
        <v>0</v>
      </c>
      <c r="P130" s="362"/>
      <c r="Q130" s="362"/>
      <c r="R130" s="362"/>
      <c r="S130" s="362"/>
      <c r="T130" s="362"/>
      <c r="U130" s="363"/>
      <c r="V130" s="135"/>
      <c r="W130" s="135"/>
      <c r="X130" s="116"/>
      <c r="Z130" s="106">
        <f>IF(D130&gt;0,O130,0)</f>
        <v>0</v>
      </c>
      <c r="AA130" s="106">
        <f>IF(E130&gt;0,O130,0)</f>
        <v>0</v>
      </c>
      <c r="AB130" s="106">
        <f>IF(F130&gt;0,O130,0)</f>
        <v>0</v>
      </c>
      <c r="AC130" s="111" t="str">
        <f>IF(AND(D130=0,E130=0,F130=0),"",IF(AND(D130&lt;=9,E130=0,F130=0),$Y$1,IF(AND(D130&gt;9,E130=0,F130=0),$Y$2,IF(AND(D130=0,E130&gt;0,F130=0),$Y$3,IF(AND(D130=0,E130=0,F130&gt;0),$Y$4,"")))))</f>
        <v/>
      </c>
      <c r="AD130" s="117" t="str">
        <f>IF(AND(D130&gt;0,E130=0,F130=0),$Z$1,IF(AND(D130=0,E130&gt;0,F130=0),$Z$2,IF(AND(D130=0,E130=0,F130&gt;0),$Z$3,"")))</f>
        <v/>
      </c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</row>
    <row r="131" spans="2:41" s="106" customFormat="1" ht="20.100000000000001" hidden="1" customHeight="1" x14ac:dyDescent="0.35">
      <c r="B131" s="104"/>
      <c r="C131" s="105">
        <f t="shared" si="69"/>
        <v>41</v>
      </c>
      <c r="D131" s="107"/>
      <c r="E131" s="108"/>
      <c r="F131" s="109"/>
      <c r="G131" s="110" t="s">
        <v>44</v>
      </c>
      <c r="H131" s="111" t="str">
        <f>+AC131</f>
        <v/>
      </c>
      <c r="I131" s="111" t="str">
        <f>+AD131</f>
        <v/>
      </c>
      <c r="J131" s="131"/>
      <c r="K131" s="113" t="s">
        <v>45</v>
      </c>
      <c r="L131" s="114" t="s">
        <v>45</v>
      </c>
      <c r="M131" s="114" t="s">
        <v>45</v>
      </c>
      <c r="N131" s="114" t="s">
        <v>45</v>
      </c>
      <c r="O131" s="115">
        <f>SUM(K131:N131)</f>
        <v>0</v>
      </c>
      <c r="P131" s="362"/>
      <c r="Q131" s="362"/>
      <c r="R131" s="362"/>
      <c r="S131" s="362"/>
      <c r="T131" s="362"/>
      <c r="U131" s="363"/>
      <c r="V131" s="135"/>
      <c r="W131" s="135"/>
      <c r="X131" s="116"/>
      <c r="Z131" s="106">
        <f>IF(D131&gt;0,O131,0)</f>
        <v>0</v>
      </c>
      <c r="AA131" s="106">
        <f>IF(E131&gt;0,O131,0)</f>
        <v>0</v>
      </c>
      <c r="AB131" s="106">
        <f>IF(F131&gt;0,O131,0)</f>
        <v>0</v>
      </c>
      <c r="AC131" s="111" t="str">
        <f>IF(AND(D131=0,E131=0,F131=0),"",IF(AND(D131&lt;=9,E131=0,F131=0),$Y$1,IF(AND(D131&gt;9,E131=0,F131=0),$Y$2,IF(AND(D131=0,E131&gt;0,F131=0),$Y$3,IF(AND(D131=0,E131=0,F131&gt;0),$Y$4,"")))))</f>
        <v/>
      </c>
      <c r="AD131" s="117" t="str">
        <f>IF(AND(D131&gt;0,E131=0,F131=0),$Z$1,IF(AND(D131=0,E131&gt;0,F131=0),$Z$2,IF(AND(D131=0,E131=0,F131&gt;0),$Z$3,"")))</f>
        <v/>
      </c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</row>
    <row r="132" spans="2:41" s="106" customFormat="1" ht="20.100000000000001" hidden="1" customHeight="1" x14ac:dyDescent="0.35">
      <c r="B132" s="104"/>
      <c r="C132" s="105">
        <v>64</v>
      </c>
      <c r="D132" s="107"/>
      <c r="E132" s="108"/>
      <c r="F132" s="109"/>
      <c r="G132" s="110" t="s">
        <v>44</v>
      </c>
      <c r="H132" s="111" t="str">
        <f t="shared" si="4"/>
        <v/>
      </c>
      <c r="I132" s="111" t="str">
        <f t="shared" si="4"/>
        <v/>
      </c>
      <c r="J132" s="131"/>
      <c r="K132" s="113" t="s">
        <v>45</v>
      </c>
      <c r="L132" s="114" t="s">
        <v>45</v>
      </c>
      <c r="M132" s="114" t="s">
        <v>45</v>
      </c>
      <c r="N132" s="114" t="s">
        <v>45</v>
      </c>
      <c r="O132" s="115">
        <f t="shared" si="0"/>
        <v>0</v>
      </c>
      <c r="P132" s="362"/>
      <c r="Q132" s="362"/>
      <c r="R132" s="362"/>
      <c r="S132" s="362"/>
      <c r="T132" s="362"/>
      <c r="U132" s="363"/>
      <c r="V132" s="135"/>
      <c r="W132" s="135"/>
      <c r="X132" s="116"/>
      <c r="Z132" s="106">
        <f t="shared" si="1"/>
        <v>0</v>
      </c>
      <c r="AA132" s="106">
        <f t="shared" si="2"/>
        <v>0</v>
      </c>
      <c r="AB132" s="106">
        <f t="shared" si="3"/>
        <v>0</v>
      </c>
      <c r="AC132" s="111" t="str">
        <f t="shared" si="6"/>
        <v/>
      </c>
      <c r="AD132" s="117" t="str">
        <f t="shared" si="7"/>
        <v/>
      </c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</row>
    <row r="133" spans="2:41" s="106" customFormat="1" ht="20.100000000000001" hidden="1" customHeight="1" x14ac:dyDescent="0.35">
      <c r="B133" s="104"/>
      <c r="C133" s="105">
        <f t="shared" si="69"/>
        <v>65</v>
      </c>
      <c r="D133" s="107"/>
      <c r="E133" s="108"/>
      <c r="F133" s="109"/>
      <c r="G133" s="110" t="s">
        <v>44</v>
      </c>
      <c r="H133" s="111" t="str">
        <f t="shared" si="4"/>
        <v/>
      </c>
      <c r="I133" s="111" t="str">
        <f t="shared" si="4"/>
        <v/>
      </c>
      <c r="J133" s="131"/>
      <c r="K133" s="113" t="s">
        <v>45</v>
      </c>
      <c r="L133" s="114" t="s">
        <v>45</v>
      </c>
      <c r="M133" s="114" t="s">
        <v>45</v>
      </c>
      <c r="N133" s="114" t="s">
        <v>45</v>
      </c>
      <c r="O133" s="115">
        <f t="shared" si="0"/>
        <v>0</v>
      </c>
      <c r="P133" s="362"/>
      <c r="Q133" s="362"/>
      <c r="R133" s="362"/>
      <c r="S133" s="362"/>
      <c r="T133" s="362"/>
      <c r="U133" s="363"/>
      <c r="V133" s="135"/>
      <c r="W133" s="135"/>
      <c r="X133" s="116"/>
      <c r="Z133" s="106">
        <f t="shared" si="1"/>
        <v>0</v>
      </c>
      <c r="AA133" s="106">
        <f t="shared" si="2"/>
        <v>0</v>
      </c>
      <c r="AB133" s="106">
        <f t="shared" si="3"/>
        <v>0</v>
      </c>
      <c r="AC133" s="111" t="str">
        <f t="shared" si="6"/>
        <v/>
      </c>
      <c r="AD133" s="117" t="str">
        <f t="shared" si="7"/>
        <v/>
      </c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</row>
    <row r="134" spans="2:41" s="106" customFormat="1" ht="20.100000000000001" hidden="1" customHeight="1" x14ac:dyDescent="0.35">
      <c r="B134" s="104"/>
      <c r="C134" s="105">
        <f t="shared" si="69"/>
        <v>66</v>
      </c>
      <c r="D134" s="107"/>
      <c r="E134" s="108"/>
      <c r="F134" s="109"/>
      <c r="G134" s="110" t="s">
        <v>44</v>
      </c>
      <c r="H134" s="111" t="str">
        <f t="shared" si="4"/>
        <v/>
      </c>
      <c r="I134" s="111" t="str">
        <f t="shared" si="4"/>
        <v/>
      </c>
      <c r="J134" s="131"/>
      <c r="K134" s="113" t="s">
        <v>45</v>
      </c>
      <c r="L134" s="114" t="s">
        <v>45</v>
      </c>
      <c r="M134" s="114" t="s">
        <v>45</v>
      </c>
      <c r="N134" s="114" t="s">
        <v>45</v>
      </c>
      <c r="O134" s="115">
        <f t="shared" si="0"/>
        <v>0</v>
      </c>
      <c r="P134" s="362"/>
      <c r="Q134" s="362"/>
      <c r="R134" s="362"/>
      <c r="S134" s="362"/>
      <c r="T134" s="362"/>
      <c r="U134" s="363"/>
      <c r="V134" s="135"/>
      <c r="W134" s="135"/>
      <c r="X134" s="116"/>
      <c r="Z134" s="106">
        <f t="shared" si="1"/>
        <v>0</v>
      </c>
      <c r="AA134" s="106">
        <f t="shared" si="2"/>
        <v>0</v>
      </c>
      <c r="AB134" s="106">
        <f t="shared" si="3"/>
        <v>0</v>
      </c>
      <c r="AC134" s="111" t="str">
        <f t="shared" si="6"/>
        <v/>
      </c>
      <c r="AD134" s="117" t="str">
        <f t="shared" si="7"/>
        <v/>
      </c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</row>
    <row r="135" spans="2:41" s="106" customFormat="1" ht="20.100000000000001" hidden="1" customHeight="1" x14ac:dyDescent="0.35">
      <c r="B135" s="104"/>
      <c r="C135" s="105">
        <f t="shared" si="69"/>
        <v>67</v>
      </c>
      <c r="D135" s="107"/>
      <c r="E135" s="108"/>
      <c r="F135" s="109"/>
      <c r="G135" s="110" t="s">
        <v>44</v>
      </c>
      <c r="H135" s="111" t="str">
        <f t="shared" si="4"/>
        <v/>
      </c>
      <c r="I135" s="111" t="str">
        <f t="shared" si="4"/>
        <v/>
      </c>
      <c r="J135" s="131"/>
      <c r="K135" s="113" t="s">
        <v>45</v>
      </c>
      <c r="L135" s="114" t="s">
        <v>45</v>
      </c>
      <c r="M135" s="114" t="s">
        <v>45</v>
      </c>
      <c r="N135" s="114" t="s">
        <v>45</v>
      </c>
      <c r="O135" s="115">
        <f t="shared" si="0"/>
        <v>0</v>
      </c>
      <c r="P135" s="362"/>
      <c r="Q135" s="362"/>
      <c r="R135" s="362"/>
      <c r="S135" s="362"/>
      <c r="T135" s="362"/>
      <c r="U135" s="363"/>
      <c r="V135" s="135"/>
      <c r="W135" s="135"/>
      <c r="X135" s="116"/>
      <c r="Z135" s="106">
        <f t="shared" si="1"/>
        <v>0</v>
      </c>
      <c r="AA135" s="106">
        <f t="shared" si="2"/>
        <v>0</v>
      </c>
      <c r="AB135" s="106">
        <f t="shared" si="3"/>
        <v>0</v>
      </c>
      <c r="AC135" s="111" t="str">
        <f t="shared" si="6"/>
        <v/>
      </c>
      <c r="AD135" s="117" t="str">
        <f t="shared" si="7"/>
        <v/>
      </c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</row>
    <row r="136" spans="2:41" s="106" customFormat="1" ht="20.100000000000001" hidden="1" customHeight="1" x14ac:dyDescent="0.35">
      <c r="B136" s="104"/>
      <c r="C136" s="105">
        <f t="shared" si="69"/>
        <v>68</v>
      </c>
      <c r="D136" s="107"/>
      <c r="E136" s="108"/>
      <c r="F136" s="109"/>
      <c r="G136" s="110" t="s">
        <v>44</v>
      </c>
      <c r="H136" s="111" t="str">
        <f t="shared" ref="H136:I199" si="70">+AC136</f>
        <v/>
      </c>
      <c r="I136" s="111" t="str">
        <f t="shared" si="70"/>
        <v/>
      </c>
      <c r="J136" s="131"/>
      <c r="K136" s="113" t="s">
        <v>45</v>
      </c>
      <c r="L136" s="114" t="s">
        <v>45</v>
      </c>
      <c r="M136" s="114" t="s">
        <v>45</v>
      </c>
      <c r="N136" s="114" t="s">
        <v>45</v>
      </c>
      <c r="O136" s="115">
        <f t="shared" si="0"/>
        <v>0</v>
      </c>
      <c r="P136" s="362"/>
      <c r="Q136" s="362"/>
      <c r="R136" s="362"/>
      <c r="S136" s="362"/>
      <c r="T136" s="362"/>
      <c r="U136" s="363"/>
      <c r="V136" s="135"/>
      <c r="W136" s="135"/>
      <c r="X136" s="116"/>
      <c r="Z136" s="106">
        <f t="shared" si="1"/>
        <v>0</v>
      </c>
      <c r="AA136" s="106">
        <f t="shared" si="2"/>
        <v>0</v>
      </c>
      <c r="AB136" s="106">
        <f t="shared" si="3"/>
        <v>0</v>
      </c>
      <c r="AC136" s="111" t="str">
        <f t="shared" ref="AC136:AC199" si="71">IF(AND(D136=0,E136=0,F136=0),"",IF(AND(D136&lt;=9,E136=0,F136=0),$Y$1,IF(AND(D136&gt;9,E136=0,F136=0),$Y$2,IF(AND(D136=0,E136&gt;0,F136=0),$Y$3,IF(AND(D136=0,E136=0,F136&gt;0),$Y$4,"")))))</f>
        <v/>
      </c>
      <c r="AD136" s="117" t="str">
        <f t="shared" ref="AD136:AD199" si="72">IF(AND(D136&gt;0,E136=0,F136=0),$Z$1,IF(AND(D136=0,E136&gt;0,F136=0),$Z$2,IF(AND(D136=0,E136=0,F136&gt;0),$Z$3,"")))</f>
        <v/>
      </c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</row>
    <row r="137" spans="2:41" s="106" customFormat="1" ht="20.100000000000001" hidden="1" customHeight="1" x14ac:dyDescent="0.35">
      <c r="B137" s="104"/>
      <c r="C137" s="105">
        <f t="shared" si="69"/>
        <v>69</v>
      </c>
      <c r="D137" s="107"/>
      <c r="E137" s="108"/>
      <c r="F137" s="109"/>
      <c r="G137" s="110" t="s">
        <v>44</v>
      </c>
      <c r="H137" s="111" t="str">
        <f t="shared" si="70"/>
        <v/>
      </c>
      <c r="I137" s="111" t="str">
        <f t="shared" si="70"/>
        <v/>
      </c>
      <c r="J137" s="131"/>
      <c r="K137" s="113" t="s">
        <v>45</v>
      </c>
      <c r="L137" s="114" t="s">
        <v>45</v>
      </c>
      <c r="M137" s="114" t="s">
        <v>45</v>
      </c>
      <c r="N137" s="114" t="s">
        <v>45</v>
      </c>
      <c r="O137" s="115">
        <f t="shared" si="0"/>
        <v>0</v>
      </c>
      <c r="P137" s="362"/>
      <c r="Q137" s="362"/>
      <c r="R137" s="362"/>
      <c r="S137" s="362"/>
      <c r="T137" s="362"/>
      <c r="U137" s="363"/>
      <c r="V137" s="135"/>
      <c r="W137" s="135"/>
      <c r="X137" s="116"/>
      <c r="Z137" s="106">
        <f t="shared" si="1"/>
        <v>0</v>
      </c>
      <c r="AA137" s="106">
        <f t="shared" si="2"/>
        <v>0</v>
      </c>
      <c r="AB137" s="106">
        <f t="shared" si="3"/>
        <v>0</v>
      </c>
      <c r="AC137" s="111" t="str">
        <f t="shared" si="71"/>
        <v/>
      </c>
      <c r="AD137" s="117" t="str">
        <f t="shared" si="72"/>
        <v/>
      </c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</row>
    <row r="138" spans="2:41" s="106" customFormat="1" ht="20.100000000000001" hidden="1" customHeight="1" x14ac:dyDescent="0.35">
      <c r="B138" s="104"/>
      <c r="C138" s="105">
        <f t="shared" si="69"/>
        <v>70</v>
      </c>
      <c r="D138" s="107"/>
      <c r="E138" s="108"/>
      <c r="F138" s="109"/>
      <c r="G138" s="110" t="s">
        <v>44</v>
      </c>
      <c r="H138" s="111" t="str">
        <f t="shared" si="70"/>
        <v/>
      </c>
      <c r="I138" s="111" t="str">
        <f t="shared" si="70"/>
        <v/>
      </c>
      <c r="J138" s="131"/>
      <c r="K138" s="113" t="s">
        <v>45</v>
      </c>
      <c r="L138" s="114" t="s">
        <v>45</v>
      </c>
      <c r="M138" s="114" t="s">
        <v>45</v>
      </c>
      <c r="N138" s="114" t="s">
        <v>45</v>
      </c>
      <c r="O138" s="115">
        <f t="shared" si="0"/>
        <v>0</v>
      </c>
      <c r="P138" s="362"/>
      <c r="Q138" s="362"/>
      <c r="R138" s="362"/>
      <c r="S138" s="362"/>
      <c r="T138" s="362"/>
      <c r="U138" s="363"/>
      <c r="V138" s="135"/>
      <c r="W138" s="135"/>
      <c r="X138" s="116"/>
      <c r="Z138" s="106">
        <f t="shared" si="1"/>
        <v>0</v>
      </c>
      <c r="AA138" s="106">
        <f t="shared" si="2"/>
        <v>0</v>
      </c>
      <c r="AB138" s="106">
        <f t="shared" si="3"/>
        <v>0</v>
      </c>
      <c r="AC138" s="111" t="str">
        <f t="shared" si="71"/>
        <v/>
      </c>
      <c r="AD138" s="117" t="str">
        <f t="shared" si="72"/>
        <v/>
      </c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</row>
    <row r="139" spans="2:41" s="106" customFormat="1" ht="20.100000000000001" hidden="1" customHeight="1" x14ac:dyDescent="0.35">
      <c r="B139" s="104"/>
      <c r="C139" s="105">
        <f t="shared" si="69"/>
        <v>71</v>
      </c>
      <c r="D139" s="107"/>
      <c r="E139" s="108"/>
      <c r="F139" s="109"/>
      <c r="G139" s="110" t="s">
        <v>44</v>
      </c>
      <c r="H139" s="111" t="str">
        <f t="shared" si="70"/>
        <v/>
      </c>
      <c r="I139" s="111" t="str">
        <f t="shared" si="70"/>
        <v/>
      </c>
      <c r="J139" s="131"/>
      <c r="K139" s="113" t="s">
        <v>45</v>
      </c>
      <c r="L139" s="114" t="s">
        <v>45</v>
      </c>
      <c r="M139" s="114" t="s">
        <v>45</v>
      </c>
      <c r="N139" s="114" t="s">
        <v>45</v>
      </c>
      <c r="O139" s="115">
        <f t="shared" si="0"/>
        <v>0</v>
      </c>
      <c r="P139" s="362"/>
      <c r="Q139" s="362"/>
      <c r="R139" s="362"/>
      <c r="S139" s="362"/>
      <c r="T139" s="362"/>
      <c r="U139" s="363"/>
      <c r="V139" s="135"/>
      <c r="W139" s="135"/>
      <c r="X139" s="116"/>
      <c r="Z139" s="106">
        <f t="shared" si="1"/>
        <v>0</v>
      </c>
      <c r="AA139" s="106">
        <f t="shared" si="2"/>
        <v>0</v>
      </c>
      <c r="AB139" s="106">
        <f t="shared" si="3"/>
        <v>0</v>
      </c>
      <c r="AC139" s="111" t="str">
        <f t="shared" si="71"/>
        <v/>
      </c>
      <c r="AD139" s="117" t="str">
        <f t="shared" si="72"/>
        <v/>
      </c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</row>
    <row r="140" spans="2:41" s="106" customFormat="1" ht="20.100000000000001" hidden="1" customHeight="1" x14ac:dyDescent="0.35">
      <c r="B140" s="104"/>
      <c r="C140" s="105">
        <f t="shared" si="69"/>
        <v>72</v>
      </c>
      <c r="D140" s="107"/>
      <c r="E140" s="108"/>
      <c r="F140" s="109"/>
      <c r="G140" s="110" t="s">
        <v>44</v>
      </c>
      <c r="H140" s="111" t="str">
        <f t="shared" si="70"/>
        <v/>
      </c>
      <c r="I140" s="111" t="str">
        <f t="shared" si="70"/>
        <v/>
      </c>
      <c r="J140" s="131"/>
      <c r="K140" s="113" t="s">
        <v>45</v>
      </c>
      <c r="L140" s="114" t="s">
        <v>45</v>
      </c>
      <c r="M140" s="114" t="s">
        <v>45</v>
      </c>
      <c r="N140" s="114" t="s">
        <v>45</v>
      </c>
      <c r="O140" s="115">
        <f t="shared" si="0"/>
        <v>0</v>
      </c>
      <c r="P140" s="362"/>
      <c r="Q140" s="362"/>
      <c r="R140" s="362"/>
      <c r="S140" s="362"/>
      <c r="T140" s="362"/>
      <c r="U140" s="363"/>
      <c r="V140" s="135"/>
      <c r="W140" s="135"/>
      <c r="X140" s="116"/>
      <c r="Z140" s="106">
        <f t="shared" si="1"/>
        <v>0</v>
      </c>
      <c r="AA140" s="106">
        <f t="shared" si="2"/>
        <v>0</v>
      </c>
      <c r="AB140" s="106">
        <f t="shared" si="3"/>
        <v>0</v>
      </c>
      <c r="AC140" s="111" t="str">
        <f t="shared" si="71"/>
        <v/>
      </c>
      <c r="AD140" s="117" t="str">
        <f t="shared" si="72"/>
        <v/>
      </c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</row>
    <row r="141" spans="2:41" s="106" customFormat="1" ht="20.100000000000001" hidden="1" customHeight="1" x14ac:dyDescent="0.35">
      <c r="B141" s="104"/>
      <c r="C141" s="105">
        <f t="shared" si="69"/>
        <v>73</v>
      </c>
      <c r="D141" s="107"/>
      <c r="E141" s="108"/>
      <c r="F141" s="109"/>
      <c r="G141" s="110" t="s">
        <v>44</v>
      </c>
      <c r="H141" s="111" t="str">
        <f t="shared" si="70"/>
        <v/>
      </c>
      <c r="I141" s="111" t="str">
        <f t="shared" si="70"/>
        <v/>
      </c>
      <c r="J141" s="131"/>
      <c r="K141" s="113" t="s">
        <v>45</v>
      </c>
      <c r="L141" s="114" t="s">
        <v>45</v>
      </c>
      <c r="M141" s="114" t="s">
        <v>45</v>
      </c>
      <c r="N141" s="114" t="s">
        <v>45</v>
      </c>
      <c r="O141" s="115">
        <f t="shared" si="0"/>
        <v>0</v>
      </c>
      <c r="P141" s="362"/>
      <c r="Q141" s="362"/>
      <c r="R141" s="362"/>
      <c r="S141" s="362"/>
      <c r="T141" s="362"/>
      <c r="U141" s="363"/>
      <c r="V141" s="135"/>
      <c r="W141" s="135"/>
      <c r="X141" s="116"/>
      <c r="Z141" s="106">
        <f t="shared" si="1"/>
        <v>0</v>
      </c>
      <c r="AA141" s="106">
        <f t="shared" si="2"/>
        <v>0</v>
      </c>
      <c r="AB141" s="106">
        <f t="shared" si="3"/>
        <v>0</v>
      </c>
      <c r="AC141" s="111" t="str">
        <f t="shared" si="71"/>
        <v/>
      </c>
      <c r="AD141" s="117" t="str">
        <f t="shared" si="72"/>
        <v/>
      </c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</row>
    <row r="142" spans="2:41" s="106" customFormat="1" ht="20.100000000000001" hidden="1" customHeight="1" x14ac:dyDescent="0.35">
      <c r="B142" s="104"/>
      <c r="C142" s="105">
        <f t="shared" si="69"/>
        <v>74</v>
      </c>
      <c r="D142" s="107"/>
      <c r="E142" s="108"/>
      <c r="F142" s="109"/>
      <c r="G142" s="110" t="s">
        <v>44</v>
      </c>
      <c r="H142" s="111" t="str">
        <f t="shared" si="70"/>
        <v/>
      </c>
      <c r="I142" s="111" t="str">
        <f t="shared" si="70"/>
        <v/>
      </c>
      <c r="J142" s="131"/>
      <c r="K142" s="113" t="s">
        <v>45</v>
      </c>
      <c r="L142" s="114" t="s">
        <v>45</v>
      </c>
      <c r="M142" s="114" t="s">
        <v>45</v>
      </c>
      <c r="N142" s="114" t="s">
        <v>45</v>
      </c>
      <c r="O142" s="115">
        <f t="shared" si="0"/>
        <v>0</v>
      </c>
      <c r="P142" s="362"/>
      <c r="Q142" s="362"/>
      <c r="R142" s="362"/>
      <c r="S142" s="362"/>
      <c r="T142" s="362"/>
      <c r="U142" s="363"/>
      <c r="V142" s="135"/>
      <c r="W142" s="135"/>
      <c r="X142" s="116"/>
      <c r="Z142" s="106">
        <f t="shared" si="1"/>
        <v>0</v>
      </c>
      <c r="AA142" s="106">
        <f t="shared" si="2"/>
        <v>0</v>
      </c>
      <c r="AB142" s="106">
        <f t="shared" si="3"/>
        <v>0</v>
      </c>
      <c r="AC142" s="111" t="str">
        <f t="shared" si="71"/>
        <v/>
      </c>
      <c r="AD142" s="117" t="str">
        <f t="shared" si="72"/>
        <v/>
      </c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</row>
    <row r="143" spans="2:41" s="106" customFormat="1" ht="20.100000000000001" hidden="1" customHeight="1" x14ac:dyDescent="0.35">
      <c r="B143" s="104"/>
      <c r="C143" s="105">
        <f t="shared" si="69"/>
        <v>75</v>
      </c>
      <c r="D143" s="107"/>
      <c r="E143" s="108"/>
      <c r="F143" s="109"/>
      <c r="G143" s="110" t="s">
        <v>44</v>
      </c>
      <c r="H143" s="111" t="str">
        <f t="shared" si="70"/>
        <v/>
      </c>
      <c r="I143" s="111" t="str">
        <f t="shared" si="70"/>
        <v/>
      </c>
      <c r="J143" s="131"/>
      <c r="K143" s="113" t="s">
        <v>45</v>
      </c>
      <c r="L143" s="114" t="s">
        <v>45</v>
      </c>
      <c r="M143" s="114" t="s">
        <v>45</v>
      </c>
      <c r="N143" s="114" t="s">
        <v>45</v>
      </c>
      <c r="O143" s="115">
        <f t="shared" si="0"/>
        <v>0</v>
      </c>
      <c r="P143" s="362"/>
      <c r="Q143" s="362"/>
      <c r="R143" s="362"/>
      <c r="S143" s="362"/>
      <c r="T143" s="362"/>
      <c r="U143" s="363"/>
      <c r="V143" s="135"/>
      <c r="W143" s="135"/>
      <c r="X143" s="116"/>
      <c r="Z143" s="106">
        <f t="shared" si="1"/>
        <v>0</v>
      </c>
      <c r="AA143" s="106">
        <f t="shared" si="2"/>
        <v>0</v>
      </c>
      <c r="AB143" s="106">
        <f t="shared" si="3"/>
        <v>0</v>
      </c>
      <c r="AC143" s="111" t="str">
        <f t="shared" si="71"/>
        <v/>
      </c>
      <c r="AD143" s="117" t="str">
        <f t="shared" si="72"/>
        <v/>
      </c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</row>
    <row r="144" spans="2:41" s="106" customFormat="1" ht="20.100000000000001" hidden="1" customHeight="1" x14ac:dyDescent="0.35">
      <c r="B144" s="104"/>
      <c r="C144" s="105">
        <f t="shared" si="69"/>
        <v>76</v>
      </c>
      <c r="D144" s="107"/>
      <c r="E144" s="108"/>
      <c r="F144" s="109"/>
      <c r="G144" s="110" t="s">
        <v>44</v>
      </c>
      <c r="H144" s="111" t="str">
        <f t="shared" si="70"/>
        <v/>
      </c>
      <c r="I144" s="111" t="str">
        <f t="shared" si="70"/>
        <v/>
      </c>
      <c r="J144" s="131"/>
      <c r="K144" s="113" t="s">
        <v>45</v>
      </c>
      <c r="L144" s="114" t="s">
        <v>45</v>
      </c>
      <c r="M144" s="114" t="s">
        <v>45</v>
      </c>
      <c r="N144" s="114" t="s">
        <v>45</v>
      </c>
      <c r="O144" s="115">
        <f t="shared" si="0"/>
        <v>0</v>
      </c>
      <c r="P144" s="362"/>
      <c r="Q144" s="362"/>
      <c r="R144" s="362"/>
      <c r="S144" s="362"/>
      <c r="T144" s="362"/>
      <c r="U144" s="363"/>
      <c r="V144" s="135"/>
      <c r="W144" s="135"/>
      <c r="X144" s="116"/>
      <c r="Z144" s="106">
        <f t="shared" si="1"/>
        <v>0</v>
      </c>
      <c r="AA144" s="106">
        <f t="shared" si="2"/>
        <v>0</v>
      </c>
      <c r="AB144" s="106">
        <f t="shared" si="3"/>
        <v>0</v>
      </c>
      <c r="AC144" s="111" t="str">
        <f t="shared" si="71"/>
        <v/>
      </c>
      <c r="AD144" s="117" t="str">
        <f t="shared" si="72"/>
        <v/>
      </c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</row>
    <row r="145" spans="2:41" s="106" customFormat="1" ht="20.100000000000001" hidden="1" customHeight="1" x14ac:dyDescent="0.35">
      <c r="B145" s="104"/>
      <c r="C145" s="105">
        <f t="shared" si="69"/>
        <v>77</v>
      </c>
      <c r="D145" s="107"/>
      <c r="E145" s="108"/>
      <c r="F145" s="109"/>
      <c r="G145" s="110" t="s">
        <v>44</v>
      </c>
      <c r="H145" s="111" t="str">
        <f t="shared" si="70"/>
        <v/>
      </c>
      <c r="I145" s="111" t="str">
        <f t="shared" si="70"/>
        <v/>
      </c>
      <c r="J145" s="131"/>
      <c r="K145" s="113" t="s">
        <v>45</v>
      </c>
      <c r="L145" s="114" t="s">
        <v>45</v>
      </c>
      <c r="M145" s="114" t="s">
        <v>45</v>
      </c>
      <c r="N145" s="114" t="s">
        <v>45</v>
      </c>
      <c r="O145" s="115">
        <f t="shared" si="0"/>
        <v>0</v>
      </c>
      <c r="P145" s="362"/>
      <c r="Q145" s="362"/>
      <c r="R145" s="362"/>
      <c r="S145" s="362"/>
      <c r="T145" s="362"/>
      <c r="U145" s="363"/>
      <c r="V145" s="135"/>
      <c r="W145" s="135"/>
      <c r="X145" s="116"/>
      <c r="Z145" s="106">
        <f t="shared" si="1"/>
        <v>0</v>
      </c>
      <c r="AA145" s="106">
        <f t="shared" si="2"/>
        <v>0</v>
      </c>
      <c r="AB145" s="106">
        <f t="shared" si="3"/>
        <v>0</v>
      </c>
      <c r="AC145" s="111" t="str">
        <f t="shared" si="71"/>
        <v/>
      </c>
      <c r="AD145" s="117" t="str">
        <f t="shared" si="72"/>
        <v/>
      </c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</row>
    <row r="146" spans="2:41" s="106" customFormat="1" ht="20.100000000000001" hidden="1" customHeight="1" x14ac:dyDescent="0.35">
      <c r="B146" s="104"/>
      <c r="C146" s="105">
        <f t="shared" si="69"/>
        <v>78</v>
      </c>
      <c r="D146" s="107"/>
      <c r="E146" s="108"/>
      <c r="F146" s="109"/>
      <c r="G146" s="110" t="s">
        <v>44</v>
      </c>
      <c r="H146" s="111" t="str">
        <f t="shared" si="70"/>
        <v/>
      </c>
      <c r="I146" s="111" t="str">
        <f t="shared" si="70"/>
        <v/>
      </c>
      <c r="J146" s="131"/>
      <c r="K146" s="113" t="s">
        <v>45</v>
      </c>
      <c r="L146" s="114" t="s">
        <v>45</v>
      </c>
      <c r="M146" s="114" t="s">
        <v>45</v>
      </c>
      <c r="N146" s="114" t="s">
        <v>45</v>
      </c>
      <c r="O146" s="115">
        <f t="shared" si="0"/>
        <v>0</v>
      </c>
      <c r="P146" s="362"/>
      <c r="Q146" s="362"/>
      <c r="R146" s="362"/>
      <c r="S146" s="362"/>
      <c r="T146" s="362"/>
      <c r="U146" s="363"/>
      <c r="V146" s="135"/>
      <c r="W146" s="135"/>
      <c r="X146" s="116"/>
      <c r="Z146" s="106">
        <f t="shared" si="1"/>
        <v>0</v>
      </c>
      <c r="AA146" s="106">
        <f t="shared" si="2"/>
        <v>0</v>
      </c>
      <c r="AB146" s="106">
        <f t="shared" si="3"/>
        <v>0</v>
      </c>
      <c r="AC146" s="111" t="str">
        <f t="shared" si="71"/>
        <v/>
      </c>
      <c r="AD146" s="117" t="str">
        <f t="shared" si="72"/>
        <v/>
      </c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</row>
    <row r="147" spans="2:41" s="106" customFormat="1" ht="20.100000000000001" hidden="1" customHeight="1" x14ac:dyDescent="0.35">
      <c r="B147" s="104"/>
      <c r="C147" s="105">
        <f t="shared" si="69"/>
        <v>79</v>
      </c>
      <c r="D147" s="107"/>
      <c r="E147" s="108"/>
      <c r="F147" s="109"/>
      <c r="G147" s="110" t="s">
        <v>44</v>
      </c>
      <c r="H147" s="111" t="str">
        <f t="shared" si="70"/>
        <v/>
      </c>
      <c r="I147" s="111" t="str">
        <f t="shared" si="70"/>
        <v/>
      </c>
      <c r="J147" s="131"/>
      <c r="K147" s="113" t="s">
        <v>45</v>
      </c>
      <c r="L147" s="114" t="s">
        <v>45</v>
      </c>
      <c r="M147" s="114" t="s">
        <v>45</v>
      </c>
      <c r="N147" s="114" t="s">
        <v>45</v>
      </c>
      <c r="O147" s="115">
        <f t="shared" si="0"/>
        <v>0</v>
      </c>
      <c r="P147" s="362"/>
      <c r="Q147" s="362"/>
      <c r="R147" s="362"/>
      <c r="S147" s="362"/>
      <c r="T147" s="362"/>
      <c r="U147" s="363"/>
      <c r="V147" s="135"/>
      <c r="W147" s="135"/>
      <c r="X147" s="116"/>
      <c r="Z147" s="106">
        <f t="shared" si="1"/>
        <v>0</v>
      </c>
      <c r="AA147" s="106">
        <f t="shared" si="2"/>
        <v>0</v>
      </c>
      <c r="AB147" s="106">
        <f t="shared" si="3"/>
        <v>0</v>
      </c>
      <c r="AC147" s="111" t="str">
        <f t="shared" si="71"/>
        <v/>
      </c>
      <c r="AD147" s="117" t="str">
        <f t="shared" si="72"/>
        <v/>
      </c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</row>
    <row r="148" spans="2:41" s="106" customFormat="1" ht="20.100000000000001" hidden="1" customHeight="1" x14ac:dyDescent="0.35">
      <c r="B148" s="104"/>
      <c r="C148" s="105">
        <f t="shared" si="69"/>
        <v>80</v>
      </c>
      <c r="D148" s="107"/>
      <c r="E148" s="108"/>
      <c r="F148" s="109"/>
      <c r="G148" s="110" t="s">
        <v>44</v>
      </c>
      <c r="H148" s="111" t="str">
        <f t="shared" si="70"/>
        <v/>
      </c>
      <c r="I148" s="111" t="str">
        <f t="shared" si="70"/>
        <v/>
      </c>
      <c r="J148" s="131"/>
      <c r="K148" s="113" t="s">
        <v>45</v>
      </c>
      <c r="L148" s="114" t="s">
        <v>45</v>
      </c>
      <c r="M148" s="114" t="s">
        <v>45</v>
      </c>
      <c r="N148" s="114" t="s">
        <v>45</v>
      </c>
      <c r="O148" s="115">
        <f t="shared" si="0"/>
        <v>0</v>
      </c>
      <c r="P148" s="362"/>
      <c r="Q148" s="362"/>
      <c r="R148" s="362"/>
      <c r="S148" s="362"/>
      <c r="T148" s="362"/>
      <c r="U148" s="363"/>
      <c r="V148" s="135"/>
      <c r="W148" s="135"/>
      <c r="X148" s="116"/>
      <c r="Z148" s="106">
        <f t="shared" si="1"/>
        <v>0</v>
      </c>
      <c r="AA148" s="106">
        <f t="shared" si="2"/>
        <v>0</v>
      </c>
      <c r="AB148" s="106">
        <f t="shared" si="3"/>
        <v>0</v>
      </c>
      <c r="AC148" s="111" t="str">
        <f t="shared" si="71"/>
        <v/>
      </c>
      <c r="AD148" s="117" t="str">
        <f t="shared" si="72"/>
        <v/>
      </c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</row>
    <row r="149" spans="2:41" s="106" customFormat="1" ht="20.100000000000001" hidden="1" customHeight="1" x14ac:dyDescent="0.35">
      <c r="B149" s="104"/>
      <c r="C149" s="105">
        <f t="shared" si="69"/>
        <v>81</v>
      </c>
      <c r="D149" s="107"/>
      <c r="E149" s="108"/>
      <c r="F149" s="109"/>
      <c r="G149" s="110" t="s">
        <v>44</v>
      </c>
      <c r="H149" s="111" t="str">
        <f t="shared" si="70"/>
        <v/>
      </c>
      <c r="I149" s="111" t="str">
        <f t="shared" si="70"/>
        <v/>
      </c>
      <c r="J149" s="131"/>
      <c r="K149" s="113" t="s">
        <v>45</v>
      </c>
      <c r="L149" s="114" t="s">
        <v>45</v>
      </c>
      <c r="M149" s="114" t="s">
        <v>45</v>
      </c>
      <c r="N149" s="114" t="s">
        <v>45</v>
      </c>
      <c r="O149" s="115">
        <f t="shared" si="0"/>
        <v>0</v>
      </c>
      <c r="P149" s="362"/>
      <c r="Q149" s="362"/>
      <c r="R149" s="362"/>
      <c r="S149" s="362"/>
      <c r="T149" s="362"/>
      <c r="U149" s="363"/>
      <c r="V149" s="135"/>
      <c r="W149" s="135"/>
      <c r="X149" s="116"/>
      <c r="Z149" s="106">
        <f t="shared" si="1"/>
        <v>0</v>
      </c>
      <c r="AA149" s="106">
        <f t="shared" si="2"/>
        <v>0</v>
      </c>
      <c r="AB149" s="106">
        <f t="shared" si="3"/>
        <v>0</v>
      </c>
      <c r="AC149" s="111" t="str">
        <f t="shared" si="71"/>
        <v/>
      </c>
      <c r="AD149" s="117" t="str">
        <f t="shared" si="72"/>
        <v/>
      </c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</row>
    <row r="150" spans="2:41" s="106" customFormat="1" ht="20.100000000000001" hidden="1" customHeight="1" x14ac:dyDescent="0.35">
      <c r="B150" s="104"/>
      <c r="C150" s="105">
        <f t="shared" si="69"/>
        <v>82</v>
      </c>
      <c r="D150" s="107"/>
      <c r="E150" s="108"/>
      <c r="F150" s="109"/>
      <c r="G150" s="110" t="s">
        <v>44</v>
      </c>
      <c r="H150" s="111" t="str">
        <f t="shared" si="70"/>
        <v/>
      </c>
      <c r="I150" s="111" t="str">
        <f t="shared" si="70"/>
        <v/>
      </c>
      <c r="J150" s="131"/>
      <c r="K150" s="113" t="s">
        <v>45</v>
      </c>
      <c r="L150" s="114" t="s">
        <v>45</v>
      </c>
      <c r="M150" s="114" t="s">
        <v>45</v>
      </c>
      <c r="N150" s="114" t="s">
        <v>45</v>
      </c>
      <c r="O150" s="115">
        <f t="shared" si="0"/>
        <v>0</v>
      </c>
      <c r="P150" s="362"/>
      <c r="Q150" s="362"/>
      <c r="R150" s="362"/>
      <c r="S150" s="362"/>
      <c r="T150" s="362"/>
      <c r="U150" s="363"/>
      <c r="V150" s="135"/>
      <c r="W150" s="135"/>
      <c r="X150" s="116"/>
      <c r="Z150" s="106">
        <f t="shared" si="1"/>
        <v>0</v>
      </c>
      <c r="AA150" s="106">
        <f t="shared" si="2"/>
        <v>0</v>
      </c>
      <c r="AB150" s="106">
        <f t="shared" si="3"/>
        <v>0</v>
      </c>
      <c r="AC150" s="111" t="str">
        <f t="shared" si="71"/>
        <v/>
      </c>
      <c r="AD150" s="117" t="str">
        <f t="shared" si="72"/>
        <v/>
      </c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</row>
    <row r="151" spans="2:41" s="106" customFormat="1" ht="20.100000000000001" hidden="1" customHeight="1" x14ac:dyDescent="0.35">
      <c r="B151" s="104"/>
      <c r="C151" s="105">
        <f t="shared" si="69"/>
        <v>83</v>
      </c>
      <c r="D151" s="107"/>
      <c r="E151" s="108"/>
      <c r="F151" s="109"/>
      <c r="G151" s="110" t="s">
        <v>44</v>
      </c>
      <c r="H151" s="111" t="str">
        <f t="shared" si="70"/>
        <v/>
      </c>
      <c r="I151" s="111" t="str">
        <f t="shared" si="70"/>
        <v/>
      </c>
      <c r="J151" s="131"/>
      <c r="K151" s="113" t="s">
        <v>45</v>
      </c>
      <c r="L151" s="114" t="s">
        <v>45</v>
      </c>
      <c r="M151" s="114" t="s">
        <v>45</v>
      </c>
      <c r="N151" s="114" t="s">
        <v>45</v>
      </c>
      <c r="O151" s="115">
        <f t="shared" si="0"/>
        <v>0</v>
      </c>
      <c r="P151" s="362"/>
      <c r="Q151" s="362"/>
      <c r="R151" s="362"/>
      <c r="S151" s="362"/>
      <c r="T151" s="362"/>
      <c r="U151" s="363"/>
      <c r="V151" s="135"/>
      <c r="W151" s="135"/>
      <c r="X151" s="116"/>
      <c r="Z151" s="106">
        <f t="shared" si="1"/>
        <v>0</v>
      </c>
      <c r="AA151" s="106">
        <f t="shared" si="2"/>
        <v>0</v>
      </c>
      <c r="AB151" s="106">
        <f t="shared" si="3"/>
        <v>0</v>
      </c>
      <c r="AC151" s="111" t="str">
        <f t="shared" si="71"/>
        <v/>
      </c>
      <c r="AD151" s="117" t="str">
        <f t="shared" si="72"/>
        <v/>
      </c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</row>
    <row r="152" spans="2:41" s="106" customFormat="1" ht="20.100000000000001" hidden="1" customHeight="1" x14ac:dyDescent="0.35">
      <c r="B152" s="104"/>
      <c r="C152" s="105">
        <f t="shared" si="69"/>
        <v>84</v>
      </c>
      <c r="D152" s="107"/>
      <c r="E152" s="108"/>
      <c r="F152" s="109"/>
      <c r="G152" s="110" t="s">
        <v>44</v>
      </c>
      <c r="H152" s="111" t="str">
        <f t="shared" si="70"/>
        <v/>
      </c>
      <c r="I152" s="111" t="str">
        <f t="shared" si="70"/>
        <v/>
      </c>
      <c r="J152" s="131"/>
      <c r="K152" s="113" t="s">
        <v>45</v>
      </c>
      <c r="L152" s="114" t="s">
        <v>45</v>
      </c>
      <c r="M152" s="114" t="s">
        <v>45</v>
      </c>
      <c r="N152" s="114" t="s">
        <v>45</v>
      </c>
      <c r="O152" s="115">
        <f t="shared" si="0"/>
        <v>0</v>
      </c>
      <c r="P152" s="362"/>
      <c r="Q152" s="362"/>
      <c r="R152" s="362"/>
      <c r="S152" s="362"/>
      <c r="T152" s="362"/>
      <c r="U152" s="363"/>
      <c r="V152" s="135"/>
      <c r="W152" s="135"/>
      <c r="X152" s="116"/>
      <c r="Z152" s="106">
        <f t="shared" si="1"/>
        <v>0</v>
      </c>
      <c r="AA152" s="106">
        <f t="shared" si="2"/>
        <v>0</v>
      </c>
      <c r="AB152" s="106">
        <f t="shared" si="3"/>
        <v>0</v>
      </c>
      <c r="AC152" s="111" t="str">
        <f t="shared" si="71"/>
        <v/>
      </c>
      <c r="AD152" s="117" t="str">
        <f t="shared" si="72"/>
        <v/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</row>
    <row r="153" spans="2:41" s="106" customFormat="1" ht="20.100000000000001" hidden="1" customHeight="1" x14ac:dyDescent="0.35">
      <c r="B153" s="104"/>
      <c r="C153" s="105">
        <f t="shared" si="69"/>
        <v>85</v>
      </c>
      <c r="D153" s="107"/>
      <c r="E153" s="108"/>
      <c r="F153" s="109"/>
      <c r="G153" s="110" t="s">
        <v>44</v>
      </c>
      <c r="H153" s="111" t="str">
        <f t="shared" si="70"/>
        <v/>
      </c>
      <c r="I153" s="111" t="str">
        <f t="shared" si="70"/>
        <v/>
      </c>
      <c r="J153" s="131"/>
      <c r="K153" s="113" t="s">
        <v>45</v>
      </c>
      <c r="L153" s="114" t="s">
        <v>45</v>
      </c>
      <c r="M153" s="114" t="s">
        <v>45</v>
      </c>
      <c r="N153" s="114" t="s">
        <v>45</v>
      </c>
      <c r="O153" s="115">
        <f t="shared" si="0"/>
        <v>0</v>
      </c>
      <c r="P153" s="362"/>
      <c r="Q153" s="362"/>
      <c r="R153" s="362"/>
      <c r="S153" s="362"/>
      <c r="T153" s="362"/>
      <c r="U153" s="363"/>
      <c r="V153" s="135"/>
      <c r="W153" s="135"/>
      <c r="X153" s="116"/>
      <c r="Z153" s="106">
        <f t="shared" si="1"/>
        <v>0</v>
      </c>
      <c r="AA153" s="106">
        <f t="shared" si="2"/>
        <v>0</v>
      </c>
      <c r="AB153" s="106">
        <f t="shared" si="3"/>
        <v>0</v>
      </c>
      <c r="AC153" s="111" t="str">
        <f t="shared" si="71"/>
        <v/>
      </c>
      <c r="AD153" s="117" t="str">
        <f t="shared" si="72"/>
        <v/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</row>
    <row r="154" spans="2:41" s="106" customFormat="1" ht="20.100000000000001" hidden="1" customHeight="1" x14ac:dyDescent="0.35">
      <c r="B154" s="104"/>
      <c r="C154" s="105">
        <f t="shared" si="69"/>
        <v>86</v>
      </c>
      <c r="D154" s="107"/>
      <c r="E154" s="108"/>
      <c r="F154" s="109"/>
      <c r="G154" s="110" t="s">
        <v>44</v>
      </c>
      <c r="H154" s="111" t="str">
        <f t="shared" si="70"/>
        <v/>
      </c>
      <c r="I154" s="111" t="str">
        <f t="shared" si="70"/>
        <v/>
      </c>
      <c r="J154" s="131"/>
      <c r="K154" s="113" t="s">
        <v>45</v>
      </c>
      <c r="L154" s="114" t="s">
        <v>45</v>
      </c>
      <c r="M154" s="114" t="s">
        <v>45</v>
      </c>
      <c r="N154" s="114" t="s">
        <v>45</v>
      </c>
      <c r="O154" s="115">
        <f t="shared" si="0"/>
        <v>0</v>
      </c>
      <c r="P154" s="362"/>
      <c r="Q154" s="362"/>
      <c r="R154" s="362"/>
      <c r="S154" s="362"/>
      <c r="T154" s="362"/>
      <c r="U154" s="363"/>
      <c r="V154" s="135"/>
      <c r="W154" s="135"/>
      <c r="X154" s="116"/>
      <c r="Z154" s="106">
        <f t="shared" si="1"/>
        <v>0</v>
      </c>
      <c r="AA154" s="106">
        <f t="shared" si="2"/>
        <v>0</v>
      </c>
      <c r="AB154" s="106">
        <f t="shared" si="3"/>
        <v>0</v>
      </c>
      <c r="AC154" s="111" t="str">
        <f t="shared" si="71"/>
        <v/>
      </c>
      <c r="AD154" s="117" t="str">
        <f t="shared" si="72"/>
        <v/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</row>
    <row r="155" spans="2:41" s="106" customFormat="1" ht="20.100000000000001" hidden="1" customHeight="1" x14ac:dyDescent="0.35">
      <c r="B155" s="104"/>
      <c r="C155" s="105">
        <f t="shared" si="69"/>
        <v>87</v>
      </c>
      <c r="D155" s="107"/>
      <c r="E155" s="108"/>
      <c r="F155" s="109"/>
      <c r="G155" s="110" t="s">
        <v>44</v>
      </c>
      <c r="H155" s="111" t="str">
        <f t="shared" si="70"/>
        <v/>
      </c>
      <c r="I155" s="111" t="str">
        <f t="shared" si="70"/>
        <v/>
      </c>
      <c r="J155" s="131"/>
      <c r="K155" s="113" t="s">
        <v>45</v>
      </c>
      <c r="L155" s="114" t="s">
        <v>45</v>
      </c>
      <c r="M155" s="114" t="s">
        <v>45</v>
      </c>
      <c r="N155" s="114" t="s">
        <v>45</v>
      </c>
      <c r="O155" s="115">
        <f t="shared" si="0"/>
        <v>0</v>
      </c>
      <c r="P155" s="362"/>
      <c r="Q155" s="362"/>
      <c r="R155" s="362"/>
      <c r="S155" s="362"/>
      <c r="T155" s="362"/>
      <c r="U155" s="363"/>
      <c r="V155" s="135"/>
      <c r="W155" s="135"/>
      <c r="X155" s="116"/>
      <c r="Z155" s="106">
        <f t="shared" si="1"/>
        <v>0</v>
      </c>
      <c r="AA155" s="106">
        <f t="shared" si="2"/>
        <v>0</v>
      </c>
      <c r="AB155" s="106">
        <f t="shared" si="3"/>
        <v>0</v>
      </c>
      <c r="AC155" s="111" t="str">
        <f t="shared" si="71"/>
        <v/>
      </c>
      <c r="AD155" s="117" t="str">
        <f t="shared" si="72"/>
        <v/>
      </c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</row>
    <row r="156" spans="2:41" s="106" customFormat="1" ht="20.100000000000001" hidden="1" customHeight="1" x14ac:dyDescent="0.35">
      <c r="B156" s="104"/>
      <c r="C156" s="105">
        <f t="shared" si="69"/>
        <v>88</v>
      </c>
      <c r="D156" s="107"/>
      <c r="E156" s="108"/>
      <c r="F156" s="109"/>
      <c r="G156" s="110" t="s">
        <v>44</v>
      </c>
      <c r="H156" s="111" t="str">
        <f t="shared" si="70"/>
        <v/>
      </c>
      <c r="I156" s="111" t="str">
        <f t="shared" si="70"/>
        <v/>
      </c>
      <c r="J156" s="131"/>
      <c r="K156" s="113" t="s">
        <v>45</v>
      </c>
      <c r="L156" s="114" t="s">
        <v>45</v>
      </c>
      <c r="M156" s="114" t="s">
        <v>45</v>
      </c>
      <c r="N156" s="114" t="s">
        <v>45</v>
      </c>
      <c r="O156" s="115">
        <f t="shared" si="0"/>
        <v>0</v>
      </c>
      <c r="P156" s="362"/>
      <c r="Q156" s="362"/>
      <c r="R156" s="362"/>
      <c r="S156" s="362"/>
      <c r="T156" s="362"/>
      <c r="U156" s="363"/>
      <c r="V156" s="135"/>
      <c r="W156" s="135"/>
      <c r="X156" s="116"/>
      <c r="Z156" s="106">
        <f t="shared" si="1"/>
        <v>0</v>
      </c>
      <c r="AA156" s="106">
        <f t="shared" si="2"/>
        <v>0</v>
      </c>
      <c r="AB156" s="106">
        <f t="shared" si="3"/>
        <v>0</v>
      </c>
      <c r="AC156" s="111" t="str">
        <f t="shared" si="71"/>
        <v/>
      </c>
      <c r="AD156" s="117" t="str">
        <f t="shared" si="72"/>
        <v/>
      </c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</row>
    <row r="157" spans="2:41" s="106" customFormat="1" ht="20.100000000000001" hidden="1" customHeight="1" x14ac:dyDescent="0.35">
      <c r="B157" s="104"/>
      <c r="C157" s="105">
        <f t="shared" si="69"/>
        <v>89</v>
      </c>
      <c r="D157" s="107"/>
      <c r="E157" s="108"/>
      <c r="F157" s="109"/>
      <c r="G157" s="110" t="s">
        <v>44</v>
      </c>
      <c r="H157" s="111" t="str">
        <f t="shared" si="70"/>
        <v/>
      </c>
      <c r="I157" s="111" t="str">
        <f t="shared" si="70"/>
        <v/>
      </c>
      <c r="J157" s="131"/>
      <c r="K157" s="113" t="s">
        <v>45</v>
      </c>
      <c r="L157" s="114" t="s">
        <v>45</v>
      </c>
      <c r="M157" s="114" t="s">
        <v>45</v>
      </c>
      <c r="N157" s="114" t="s">
        <v>45</v>
      </c>
      <c r="O157" s="115">
        <f t="shared" si="0"/>
        <v>0</v>
      </c>
      <c r="P157" s="362"/>
      <c r="Q157" s="362"/>
      <c r="R157" s="362"/>
      <c r="S157" s="362"/>
      <c r="T157" s="362"/>
      <c r="U157" s="363"/>
      <c r="V157" s="135"/>
      <c r="W157" s="135"/>
      <c r="X157" s="116"/>
      <c r="Z157" s="106">
        <f t="shared" si="1"/>
        <v>0</v>
      </c>
      <c r="AA157" s="106">
        <f t="shared" si="2"/>
        <v>0</v>
      </c>
      <c r="AB157" s="106">
        <f t="shared" si="3"/>
        <v>0</v>
      </c>
      <c r="AC157" s="111" t="str">
        <f t="shared" si="71"/>
        <v/>
      </c>
      <c r="AD157" s="117" t="str">
        <f t="shared" si="72"/>
        <v/>
      </c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</row>
    <row r="158" spans="2:41" s="106" customFormat="1" ht="20.100000000000001" hidden="1" customHeight="1" x14ac:dyDescent="0.35">
      <c r="B158" s="104"/>
      <c r="C158" s="105">
        <f t="shared" si="69"/>
        <v>90</v>
      </c>
      <c r="D158" s="107"/>
      <c r="E158" s="108"/>
      <c r="F158" s="109"/>
      <c r="G158" s="110" t="s">
        <v>44</v>
      </c>
      <c r="H158" s="111" t="str">
        <f t="shared" si="70"/>
        <v/>
      </c>
      <c r="I158" s="111" t="str">
        <f t="shared" si="70"/>
        <v/>
      </c>
      <c r="J158" s="131"/>
      <c r="K158" s="113" t="s">
        <v>45</v>
      </c>
      <c r="L158" s="114" t="s">
        <v>45</v>
      </c>
      <c r="M158" s="114" t="s">
        <v>45</v>
      </c>
      <c r="N158" s="114" t="s">
        <v>45</v>
      </c>
      <c r="O158" s="115">
        <f t="shared" ref="O158:O219" si="73">SUM(K158:N158)</f>
        <v>0</v>
      </c>
      <c r="P158" s="362"/>
      <c r="Q158" s="362"/>
      <c r="R158" s="362"/>
      <c r="S158" s="362"/>
      <c r="T158" s="362"/>
      <c r="U158" s="363"/>
      <c r="V158" s="135"/>
      <c r="W158" s="135"/>
      <c r="X158" s="116"/>
      <c r="Z158" s="106">
        <f t="shared" ref="Z158:Z221" si="74">IF(D158&gt;0,O158,0)</f>
        <v>0</v>
      </c>
      <c r="AA158" s="106">
        <f t="shared" ref="AA158:AA221" si="75">IF(E158&gt;0,O158,0)</f>
        <v>0</v>
      </c>
      <c r="AB158" s="106">
        <f t="shared" ref="AB158:AB221" si="76">IF(F158&gt;0,O158,0)</f>
        <v>0</v>
      </c>
      <c r="AC158" s="111" t="str">
        <f t="shared" si="71"/>
        <v/>
      </c>
      <c r="AD158" s="117" t="str">
        <f t="shared" si="72"/>
        <v/>
      </c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</row>
    <row r="159" spans="2:41" s="106" customFormat="1" ht="20.100000000000001" hidden="1" customHeight="1" x14ac:dyDescent="0.35">
      <c r="B159" s="104"/>
      <c r="C159" s="105">
        <f t="shared" si="69"/>
        <v>91</v>
      </c>
      <c r="D159" s="107"/>
      <c r="E159" s="108"/>
      <c r="F159" s="109"/>
      <c r="G159" s="110" t="s">
        <v>44</v>
      </c>
      <c r="H159" s="111" t="str">
        <f t="shared" si="70"/>
        <v/>
      </c>
      <c r="I159" s="111" t="str">
        <f t="shared" si="70"/>
        <v/>
      </c>
      <c r="J159" s="131"/>
      <c r="K159" s="113" t="s">
        <v>45</v>
      </c>
      <c r="L159" s="114" t="s">
        <v>45</v>
      </c>
      <c r="M159" s="114" t="s">
        <v>45</v>
      </c>
      <c r="N159" s="114" t="s">
        <v>45</v>
      </c>
      <c r="O159" s="115">
        <f t="shared" si="73"/>
        <v>0</v>
      </c>
      <c r="P159" s="362"/>
      <c r="Q159" s="362"/>
      <c r="R159" s="362"/>
      <c r="S159" s="362"/>
      <c r="T159" s="362"/>
      <c r="U159" s="363"/>
      <c r="V159" s="135"/>
      <c r="W159" s="135"/>
      <c r="X159" s="116"/>
      <c r="Z159" s="106">
        <f t="shared" si="74"/>
        <v>0</v>
      </c>
      <c r="AA159" s="106">
        <f t="shared" si="75"/>
        <v>0</v>
      </c>
      <c r="AB159" s="106">
        <f t="shared" si="76"/>
        <v>0</v>
      </c>
      <c r="AC159" s="111" t="str">
        <f t="shared" si="71"/>
        <v/>
      </c>
      <c r="AD159" s="117" t="str">
        <f t="shared" si="72"/>
        <v/>
      </c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</row>
    <row r="160" spans="2:41" s="106" customFormat="1" ht="20.100000000000001" hidden="1" customHeight="1" x14ac:dyDescent="0.35">
      <c r="B160" s="104"/>
      <c r="C160" s="105">
        <f t="shared" si="69"/>
        <v>92</v>
      </c>
      <c r="D160" s="107"/>
      <c r="E160" s="108"/>
      <c r="F160" s="109"/>
      <c r="G160" s="110" t="s">
        <v>44</v>
      </c>
      <c r="H160" s="111" t="str">
        <f t="shared" si="70"/>
        <v/>
      </c>
      <c r="I160" s="111" t="str">
        <f t="shared" si="70"/>
        <v/>
      </c>
      <c r="J160" s="131"/>
      <c r="K160" s="113" t="s">
        <v>45</v>
      </c>
      <c r="L160" s="114" t="s">
        <v>45</v>
      </c>
      <c r="M160" s="114" t="s">
        <v>45</v>
      </c>
      <c r="N160" s="114" t="s">
        <v>45</v>
      </c>
      <c r="O160" s="115">
        <f t="shared" si="73"/>
        <v>0</v>
      </c>
      <c r="P160" s="362"/>
      <c r="Q160" s="362"/>
      <c r="R160" s="362"/>
      <c r="S160" s="362"/>
      <c r="T160" s="362"/>
      <c r="U160" s="363"/>
      <c r="V160" s="135"/>
      <c r="W160" s="135"/>
      <c r="X160" s="116"/>
      <c r="Z160" s="106">
        <f t="shared" si="74"/>
        <v>0</v>
      </c>
      <c r="AA160" s="106">
        <f t="shared" si="75"/>
        <v>0</v>
      </c>
      <c r="AB160" s="106">
        <f t="shared" si="76"/>
        <v>0</v>
      </c>
      <c r="AC160" s="111" t="str">
        <f t="shared" si="71"/>
        <v/>
      </c>
      <c r="AD160" s="117" t="str">
        <f t="shared" si="72"/>
        <v/>
      </c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</row>
    <row r="161" spans="2:41" s="106" customFormat="1" ht="20.100000000000001" hidden="1" customHeight="1" x14ac:dyDescent="0.35">
      <c r="B161" s="104"/>
      <c r="C161" s="105">
        <f t="shared" si="69"/>
        <v>93</v>
      </c>
      <c r="D161" s="107"/>
      <c r="E161" s="108"/>
      <c r="F161" s="109"/>
      <c r="G161" s="110" t="s">
        <v>44</v>
      </c>
      <c r="H161" s="111" t="str">
        <f t="shared" si="70"/>
        <v/>
      </c>
      <c r="I161" s="111" t="str">
        <f t="shared" si="70"/>
        <v/>
      </c>
      <c r="J161" s="131"/>
      <c r="K161" s="113" t="s">
        <v>45</v>
      </c>
      <c r="L161" s="114" t="s">
        <v>45</v>
      </c>
      <c r="M161" s="114" t="s">
        <v>45</v>
      </c>
      <c r="N161" s="114" t="s">
        <v>45</v>
      </c>
      <c r="O161" s="115">
        <f t="shared" si="73"/>
        <v>0</v>
      </c>
      <c r="P161" s="362"/>
      <c r="Q161" s="362"/>
      <c r="R161" s="362"/>
      <c r="S161" s="362"/>
      <c r="T161" s="362"/>
      <c r="U161" s="363"/>
      <c r="V161" s="135"/>
      <c r="W161" s="135"/>
      <c r="X161" s="116"/>
      <c r="Z161" s="106">
        <f t="shared" si="74"/>
        <v>0</v>
      </c>
      <c r="AA161" s="106">
        <f t="shared" si="75"/>
        <v>0</v>
      </c>
      <c r="AB161" s="106">
        <f t="shared" si="76"/>
        <v>0</v>
      </c>
      <c r="AC161" s="111" t="str">
        <f t="shared" si="71"/>
        <v/>
      </c>
      <c r="AD161" s="117" t="str">
        <f t="shared" si="72"/>
        <v/>
      </c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</row>
    <row r="162" spans="2:41" s="106" customFormat="1" ht="20.100000000000001" hidden="1" customHeight="1" x14ac:dyDescent="0.35">
      <c r="B162" s="104"/>
      <c r="C162" s="105">
        <f t="shared" si="69"/>
        <v>94</v>
      </c>
      <c r="D162" s="107"/>
      <c r="E162" s="108"/>
      <c r="F162" s="109"/>
      <c r="G162" s="110" t="s">
        <v>44</v>
      </c>
      <c r="H162" s="111" t="str">
        <f t="shared" si="70"/>
        <v/>
      </c>
      <c r="I162" s="111" t="str">
        <f t="shared" si="70"/>
        <v/>
      </c>
      <c r="J162" s="131"/>
      <c r="K162" s="113" t="s">
        <v>45</v>
      </c>
      <c r="L162" s="114" t="s">
        <v>45</v>
      </c>
      <c r="M162" s="114" t="s">
        <v>45</v>
      </c>
      <c r="N162" s="114" t="s">
        <v>45</v>
      </c>
      <c r="O162" s="115">
        <f t="shared" si="73"/>
        <v>0</v>
      </c>
      <c r="P162" s="362"/>
      <c r="Q162" s="362"/>
      <c r="R162" s="362"/>
      <c r="S162" s="362"/>
      <c r="T162" s="362"/>
      <c r="U162" s="363"/>
      <c r="V162" s="135"/>
      <c r="W162" s="135"/>
      <c r="X162" s="116"/>
      <c r="Z162" s="106">
        <f t="shared" si="74"/>
        <v>0</v>
      </c>
      <c r="AA162" s="106">
        <f t="shared" si="75"/>
        <v>0</v>
      </c>
      <c r="AB162" s="106">
        <f t="shared" si="76"/>
        <v>0</v>
      </c>
      <c r="AC162" s="111" t="str">
        <f t="shared" si="71"/>
        <v/>
      </c>
      <c r="AD162" s="117" t="str">
        <f t="shared" si="72"/>
        <v/>
      </c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</row>
    <row r="163" spans="2:41" s="106" customFormat="1" ht="20.100000000000001" hidden="1" customHeight="1" x14ac:dyDescent="0.35">
      <c r="B163" s="104"/>
      <c r="C163" s="105">
        <f t="shared" si="69"/>
        <v>95</v>
      </c>
      <c r="D163" s="107"/>
      <c r="E163" s="108"/>
      <c r="F163" s="109"/>
      <c r="G163" s="110" t="s">
        <v>44</v>
      </c>
      <c r="H163" s="111" t="str">
        <f t="shared" si="70"/>
        <v/>
      </c>
      <c r="I163" s="111" t="str">
        <f t="shared" si="70"/>
        <v/>
      </c>
      <c r="J163" s="131"/>
      <c r="K163" s="113" t="s">
        <v>45</v>
      </c>
      <c r="L163" s="114" t="s">
        <v>45</v>
      </c>
      <c r="M163" s="114" t="s">
        <v>45</v>
      </c>
      <c r="N163" s="114" t="s">
        <v>45</v>
      </c>
      <c r="O163" s="115">
        <f t="shared" si="73"/>
        <v>0</v>
      </c>
      <c r="P163" s="362"/>
      <c r="Q163" s="362"/>
      <c r="R163" s="362"/>
      <c r="S163" s="362"/>
      <c r="T163" s="362"/>
      <c r="U163" s="363"/>
      <c r="V163" s="135"/>
      <c r="W163" s="135"/>
      <c r="X163" s="116"/>
      <c r="Z163" s="106">
        <f t="shared" si="74"/>
        <v>0</v>
      </c>
      <c r="AA163" s="106">
        <f t="shared" si="75"/>
        <v>0</v>
      </c>
      <c r="AB163" s="106">
        <f t="shared" si="76"/>
        <v>0</v>
      </c>
      <c r="AC163" s="111" t="str">
        <f t="shared" si="71"/>
        <v/>
      </c>
      <c r="AD163" s="117" t="str">
        <f t="shared" si="72"/>
        <v/>
      </c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</row>
    <row r="164" spans="2:41" s="106" customFormat="1" ht="20.100000000000001" hidden="1" customHeight="1" x14ac:dyDescent="0.35">
      <c r="B164" s="104"/>
      <c r="C164" s="105">
        <f t="shared" si="69"/>
        <v>96</v>
      </c>
      <c r="D164" s="107"/>
      <c r="E164" s="108"/>
      <c r="F164" s="109"/>
      <c r="G164" s="110" t="s">
        <v>44</v>
      </c>
      <c r="H164" s="111" t="str">
        <f t="shared" si="70"/>
        <v/>
      </c>
      <c r="I164" s="111" t="str">
        <f t="shared" si="70"/>
        <v/>
      </c>
      <c r="J164" s="131"/>
      <c r="K164" s="113" t="s">
        <v>45</v>
      </c>
      <c r="L164" s="114" t="s">
        <v>45</v>
      </c>
      <c r="M164" s="114" t="s">
        <v>45</v>
      </c>
      <c r="N164" s="114" t="s">
        <v>45</v>
      </c>
      <c r="O164" s="115">
        <f t="shared" si="73"/>
        <v>0</v>
      </c>
      <c r="P164" s="362"/>
      <c r="Q164" s="362"/>
      <c r="R164" s="362"/>
      <c r="S164" s="362"/>
      <c r="T164" s="362"/>
      <c r="U164" s="363"/>
      <c r="V164" s="135"/>
      <c r="W164" s="135"/>
      <c r="X164" s="116"/>
      <c r="Z164" s="106">
        <f t="shared" si="74"/>
        <v>0</v>
      </c>
      <c r="AA164" s="106">
        <f t="shared" si="75"/>
        <v>0</v>
      </c>
      <c r="AB164" s="106">
        <f t="shared" si="76"/>
        <v>0</v>
      </c>
      <c r="AC164" s="111" t="str">
        <f t="shared" si="71"/>
        <v/>
      </c>
      <c r="AD164" s="117" t="str">
        <f t="shared" si="72"/>
        <v/>
      </c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</row>
    <row r="165" spans="2:41" s="106" customFormat="1" ht="20.100000000000001" hidden="1" customHeight="1" x14ac:dyDescent="0.35">
      <c r="B165" s="104"/>
      <c r="C165" s="105">
        <f t="shared" si="69"/>
        <v>97</v>
      </c>
      <c r="D165" s="107"/>
      <c r="E165" s="108"/>
      <c r="F165" s="109"/>
      <c r="G165" s="110" t="s">
        <v>44</v>
      </c>
      <c r="H165" s="111" t="str">
        <f t="shared" si="70"/>
        <v/>
      </c>
      <c r="I165" s="111" t="str">
        <f t="shared" si="70"/>
        <v/>
      </c>
      <c r="J165" s="131"/>
      <c r="K165" s="113" t="s">
        <v>45</v>
      </c>
      <c r="L165" s="114" t="s">
        <v>45</v>
      </c>
      <c r="M165" s="114" t="s">
        <v>45</v>
      </c>
      <c r="N165" s="114" t="s">
        <v>45</v>
      </c>
      <c r="O165" s="115">
        <f t="shared" si="73"/>
        <v>0</v>
      </c>
      <c r="P165" s="362"/>
      <c r="Q165" s="362"/>
      <c r="R165" s="362"/>
      <c r="S165" s="362"/>
      <c r="T165" s="362"/>
      <c r="U165" s="363"/>
      <c r="V165" s="135"/>
      <c r="W165" s="135"/>
      <c r="X165" s="116"/>
      <c r="Z165" s="106">
        <f t="shared" si="74"/>
        <v>0</v>
      </c>
      <c r="AA165" s="106">
        <f t="shared" si="75"/>
        <v>0</v>
      </c>
      <c r="AB165" s="106">
        <f t="shared" si="76"/>
        <v>0</v>
      </c>
      <c r="AC165" s="111" t="str">
        <f t="shared" si="71"/>
        <v/>
      </c>
      <c r="AD165" s="117" t="str">
        <f t="shared" si="72"/>
        <v/>
      </c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</row>
    <row r="166" spans="2:41" s="106" customFormat="1" ht="20.100000000000001" hidden="1" customHeight="1" x14ac:dyDescent="0.35">
      <c r="B166" s="104"/>
      <c r="C166" s="105">
        <f t="shared" si="69"/>
        <v>98</v>
      </c>
      <c r="D166" s="107"/>
      <c r="E166" s="108"/>
      <c r="F166" s="109"/>
      <c r="G166" s="110" t="s">
        <v>44</v>
      </c>
      <c r="H166" s="111" t="str">
        <f t="shared" si="70"/>
        <v/>
      </c>
      <c r="I166" s="111" t="str">
        <f t="shared" si="70"/>
        <v/>
      </c>
      <c r="J166" s="131"/>
      <c r="K166" s="113" t="s">
        <v>45</v>
      </c>
      <c r="L166" s="114" t="s">
        <v>45</v>
      </c>
      <c r="M166" s="114" t="s">
        <v>45</v>
      </c>
      <c r="N166" s="114" t="s">
        <v>45</v>
      </c>
      <c r="O166" s="115">
        <f t="shared" si="73"/>
        <v>0</v>
      </c>
      <c r="P166" s="362"/>
      <c r="Q166" s="362"/>
      <c r="R166" s="362"/>
      <c r="S166" s="362"/>
      <c r="T166" s="362"/>
      <c r="U166" s="363"/>
      <c r="V166" s="135"/>
      <c r="W166" s="135"/>
      <c r="X166" s="116"/>
      <c r="Z166" s="106">
        <f t="shared" si="74"/>
        <v>0</v>
      </c>
      <c r="AA166" s="106">
        <f t="shared" si="75"/>
        <v>0</v>
      </c>
      <c r="AB166" s="106">
        <f t="shared" si="76"/>
        <v>0</v>
      </c>
      <c r="AC166" s="111" t="str">
        <f t="shared" si="71"/>
        <v/>
      </c>
      <c r="AD166" s="117" t="str">
        <f t="shared" si="72"/>
        <v/>
      </c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</row>
    <row r="167" spans="2:41" s="106" customFormat="1" ht="20.100000000000001" hidden="1" customHeight="1" x14ac:dyDescent="0.35">
      <c r="B167" s="104"/>
      <c r="C167" s="105">
        <f t="shared" si="69"/>
        <v>99</v>
      </c>
      <c r="D167" s="107"/>
      <c r="E167" s="108"/>
      <c r="F167" s="109"/>
      <c r="G167" s="110" t="s">
        <v>44</v>
      </c>
      <c r="H167" s="111" t="str">
        <f t="shared" si="70"/>
        <v/>
      </c>
      <c r="I167" s="111" t="str">
        <f t="shared" si="70"/>
        <v/>
      </c>
      <c r="J167" s="131"/>
      <c r="K167" s="113" t="s">
        <v>45</v>
      </c>
      <c r="L167" s="114" t="s">
        <v>45</v>
      </c>
      <c r="M167" s="114" t="s">
        <v>45</v>
      </c>
      <c r="N167" s="114" t="s">
        <v>45</v>
      </c>
      <c r="O167" s="115">
        <f t="shared" si="73"/>
        <v>0</v>
      </c>
      <c r="P167" s="362"/>
      <c r="Q167" s="362"/>
      <c r="R167" s="362"/>
      <c r="S167" s="362"/>
      <c r="T167" s="362"/>
      <c r="U167" s="363"/>
      <c r="V167" s="135"/>
      <c r="W167" s="135"/>
      <c r="X167" s="116"/>
      <c r="Z167" s="106">
        <f t="shared" si="74"/>
        <v>0</v>
      </c>
      <c r="AA167" s="106">
        <f t="shared" si="75"/>
        <v>0</v>
      </c>
      <c r="AB167" s="106">
        <f t="shared" si="76"/>
        <v>0</v>
      </c>
      <c r="AC167" s="111" t="str">
        <f t="shared" si="71"/>
        <v/>
      </c>
      <c r="AD167" s="117" t="str">
        <f t="shared" si="72"/>
        <v/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</row>
    <row r="168" spans="2:41" s="106" customFormat="1" ht="20.100000000000001" hidden="1" customHeight="1" x14ac:dyDescent="0.35">
      <c r="B168" s="104"/>
      <c r="C168" s="105">
        <f t="shared" si="69"/>
        <v>100</v>
      </c>
      <c r="D168" s="107"/>
      <c r="E168" s="108"/>
      <c r="F168" s="109"/>
      <c r="G168" s="110" t="s">
        <v>44</v>
      </c>
      <c r="H168" s="111" t="str">
        <f t="shared" si="70"/>
        <v/>
      </c>
      <c r="I168" s="111" t="str">
        <f t="shared" si="70"/>
        <v/>
      </c>
      <c r="J168" s="131"/>
      <c r="K168" s="113" t="s">
        <v>45</v>
      </c>
      <c r="L168" s="114" t="s">
        <v>45</v>
      </c>
      <c r="M168" s="114" t="s">
        <v>45</v>
      </c>
      <c r="N168" s="114" t="s">
        <v>45</v>
      </c>
      <c r="O168" s="115">
        <f t="shared" si="73"/>
        <v>0</v>
      </c>
      <c r="P168" s="362"/>
      <c r="Q168" s="362"/>
      <c r="R168" s="362"/>
      <c r="S168" s="362"/>
      <c r="T168" s="362"/>
      <c r="U168" s="363"/>
      <c r="V168" s="135"/>
      <c r="W168" s="135"/>
      <c r="X168" s="116"/>
      <c r="Z168" s="106">
        <f t="shared" si="74"/>
        <v>0</v>
      </c>
      <c r="AA168" s="106">
        <f t="shared" si="75"/>
        <v>0</v>
      </c>
      <c r="AB168" s="106">
        <f t="shared" si="76"/>
        <v>0</v>
      </c>
      <c r="AC168" s="111" t="str">
        <f t="shared" si="71"/>
        <v/>
      </c>
      <c r="AD168" s="117" t="str">
        <f t="shared" si="72"/>
        <v/>
      </c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</row>
    <row r="169" spans="2:41" s="106" customFormat="1" ht="20.100000000000001" hidden="1" customHeight="1" x14ac:dyDescent="0.35">
      <c r="B169" s="104"/>
      <c r="C169" s="105">
        <f t="shared" ref="C169:C219" si="77">C168+1</f>
        <v>101</v>
      </c>
      <c r="D169" s="107"/>
      <c r="E169" s="108"/>
      <c r="F169" s="109"/>
      <c r="G169" s="110" t="s">
        <v>44</v>
      </c>
      <c r="H169" s="111" t="str">
        <f t="shared" si="70"/>
        <v/>
      </c>
      <c r="I169" s="111" t="str">
        <f t="shared" si="70"/>
        <v/>
      </c>
      <c r="J169" s="131"/>
      <c r="K169" s="113" t="s">
        <v>45</v>
      </c>
      <c r="L169" s="114" t="s">
        <v>45</v>
      </c>
      <c r="M169" s="114" t="s">
        <v>45</v>
      </c>
      <c r="N169" s="114" t="s">
        <v>45</v>
      </c>
      <c r="O169" s="115">
        <f t="shared" si="73"/>
        <v>0</v>
      </c>
      <c r="P169" s="362"/>
      <c r="Q169" s="362"/>
      <c r="R169" s="362"/>
      <c r="S169" s="362"/>
      <c r="T169" s="362"/>
      <c r="U169" s="363"/>
      <c r="V169" s="135"/>
      <c r="W169" s="135"/>
      <c r="X169" s="116"/>
      <c r="Z169" s="106">
        <f t="shared" si="74"/>
        <v>0</v>
      </c>
      <c r="AA169" s="106">
        <f t="shared" si="75"/>
        <v>0</v>
      </c>
      <c r="AB169" s="106">
        <f t="shared" si="76"/>
        <v>0</v>
      </c>
      <c r="AC169" s="111" t="str">
        <f t="shared" si="71"/>
        <v/>
      </c>
      <c r="AD169" s="117" t="str">
        <f t="shared" si="72"/>
        <v/>
      </c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</row>
    <row r="170" spans="2:41" s="106" customFormat="1" ht="20.100000000000001" hidden="1" customHeight="1" x14ac:dyDescent="0.35">
      <c r="B170" s="104"/>
      <c r="C170" s="105">
        <f t="shared" si="77"/>
        <v>102</v>
      </c>
      <c r="D170" s="107"/>
      <c r="E170" s="108"/>
      <c r="F170" s="109"/>
      <c r="G170" s="110" t="s">
        <v>44</v>
      </c>
      <c r="H170" s="111" t="str">
        <f t="shared" si="70"/>
        <v/>
      </c>
      <c r="I170" s="111" t="str">
        <f t="shared" si="70"/>
        <v/>
      </c>
      <c r="J170" s="131"/>
      <c r="K170" s="113" t="s">
        <v>45</v>
      </c>
      <c r="L170" s="114" t="s">
        <v>45</v>
      </c>
      <c r="M170" s="114" t="s">
        <v>45</v>
      </c>
      <c r="N170" s="114" t="s">
        <v>45</v>
      </c>
      <c r="O170" s="115">
        <f t="shared" si="73"/>
        <v>0</v>
      </c>
      <c r="P170" s="362"/>
      <c r="Q170" s="362"/>
      <c r="R170" s="362"/>
      <c r="S170" s="362"/>
      <c r="T170" s="362"/>
      <c r="U170" s="363"/>
      <c r="V170" s="135"/>
      <c r="W170" s="135"/>
      <c r="X170" s="116"/>
      <c r="Z170" s="106">
        <f t="shared" si="74"/>
        <v>0</v>
      </c>
      <c r="AA170" s="106">
        <f t="shared" si="75"/>
        <v>0</v>
      </c>
      <c r="AB170" s="106">
        <f t="shared" si="76"/>
        <v>0</v>
      </c>
      <c r="AC170" s="111" t="str">
        <f t="shared" si="71"/>
        <v/>
      </c>
      <c r="AD170" s="117" t="str">
        <f t="shared" si="72"/>
        <v/>
      </c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</row>
    <row r="171" spans="2:41" s="106" customFormat="1" ht="20.100000000000001" hidden="1" customHeight="1" x14ac:dyDescent="0.35">
      <c r="B171" s="104"/>
      <c r="C171" s="105">
        <f t="shared" si="77"/>
        <v>103</v>
      </c>
      <c r="D171" s="107"/>
      <c r="E171" s="108"/>
      <c r="F171" s="109"/>
      <c r="G171" s="110" t="s">
        <v>44</v>
      </c>
      <c r="H171" s="111" t="str">
        <f t="shared" si="70"/>
        <v/>
      </c>
      <c r="I171" s="111" t="str">
        <f t="shared" si="70"/>
        <v/>
      </c>
      <c r="J171" s="131"/>
      <c r="K171" s="113" t="s">
        <v>45</v>
      </c>
      <c r="L171" s="114" t="s">
        <v>45</v>
      </c>
      <c r="M171" s="114" t="s">
        <v>45</v>
      </c>
      <c r="N171" s="114" t="s">
        <v>45</v>
      </c>
      <c r="O171" s="115">
        <f t="shared" si="73"/>
        <v>0</v>
      </c>
      <c r="P171" s="362"/>
      <c r="Q171" s="362"/>
      <c r="R171" s="362"/>
      <c r="S171" s="362"/>
      <c r="T171" s="362"/>
      <c r="U171" s="363"/>
      <c r="V171" s="135"/>
      <c r="W171" s="135"/>
      <c r="X171" s="116"/>
      <c r="Z171" s="106">
        <f t="shared" si="74"/>
        <v>0</v>
      </c>
      <c r="AA171" s="106">
        <f t="shared" si="75"/>
        <v>0</v>
      </c>
      <c r="AB171" s="106">
        <f t="shared" si="76"/>
        <v>0</v>
      </c>
      <c r="AC171" s="111" t="str">
        <f t="shared" si="71"/>
        <v/>
      </c>
      <c r="AD171" s="117" t="str">
        <f t="shared" si="72"/>
        <v/>
      </c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</row>
    <row r="172" spans="2:41" s="106" customFormat="1" ht="20.100000000000001" hidden="1" customHeight="1" x14ac:dyDescent="0.35">
      <c r="B172" s="104"/>
      <c r="C172" s="105">
        <f t="shared" si="77"/>
        <v>104</v>
      </c>
      <c r="D172" s="107"/>
      <c r="E172" s="108"/>
      <c r="F172" s="109"/>
      <c r="G172" s="110" t="s">
        <v>44</v>
      </c>
      <c r="H172" s="111" t="str">
        <f t="shared" si="70"/>
        <v/>
      </c>
      <c r="I172" s="111" t="str">
        <f t="shared" si="70"/>
        <v/>
      </c>
      <c r="J172" s="131"/>
      <c r="K172" s="113" t="s">
        <v>45</v>
      </c>
      <c r="L172" s="114" t="s">
        <v>45</v>
      </c>
      <c r="M172" s="114" t="s">
        <v>45</v>
      </c>
      <c r="N172" s="114" t="s">
        <v>45</v>
      </c>
      <c r="O172" s="115">
        <f t="shared" si="73"/>
        <v>0</v>
      </c>
      <c r="P172" s="362"/>
      <c r="Q172" s="362"/>
      <c r="R172" s="362"/>
      <c r="S172" s="362"/>
      <c r="T172" s="362"/>
      <c r="U172" s="363"/>
      <c r="V172" s="135"/>
      <c r="W172" s="135"/>
      <c r="X172" s="116"/>
      <c r="Z172" s="106">
        <f t="shared" si="74"/>
        <v>0</v>
      </c>
      <c r="AA172" s="106">
        <f t="shared" si="75"/>
        <v>0</v>
      </c>
      <c r="AB172" s="106">
        <f t="shared" si="76"/>
        <v>0</v>
      </c>
      <c r="AC172" s="111" t="str">
        <f t="shared" si="71"/>
        <v/>
      </c>
      <c r="AD172" s="117" t="str">
        <f t="shared" si="72"/>
        <v/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</row>
    <row r="173" spans="2:41" s="106" customFormat="1" ht="20.100000000000001" hidden="1" customHeight="1" x14ac:dyDescent="0.35">
      <c r="B173" s="104"/>
      <c r="C173" s="105">
        <f t="shared" si="77"/>
        <v>105</v>
      </c>
      <c r="D173" s="107"/>
      <c r="E173" s="108"/>
      <c r="F173" s="109"/>
      <c r="G173" s="110" t="s">
        <v>44</v>
      </c>
      <c r="H173" s="111" t="str">
        <f t="shared" si="70"/>
        <v/>
      </c>
      <c r="I173" s="111" t="str">
        <f t="shared" si="70"/>
        <v/>
      </c>
      <c r="J173" s="131"/>
      <c r="K173" s="113" t="s">
        <v>45</v>
      </c>
      <c r="L173" s="114" t="s">
        <v>45</v>
      </c>
      <c r="M173" s="114" t="s">
        <v>45</v>
      </c>
      <c r="N173" s="114" t="s">
        <v>45</v>
      </c>
      <c r="O173" s="115">
        <f t="shared" si="73"/>
        <v>0</v>
      </c>
      <c r="P173" s="362"/>
      <c r="Q173" s="362"/>
      <c r="R173" s="362"/>
      <c r="S173" s="362"/>
      <c r="T173" s="362"/>
      <c r="U173" s="363"/>
      <c r="V173" s="135"/>
      <c r="W173" s="135"/>
      <c r="X173" s="116"/>
      <c r="Z173" s="106">
        <f t="shared" si="74"/>
        <v>0</v>
      </c>
      <c r="AA173" s="106">
        <f t="shared" si="75"/>
        <v>0</v>
      </c>
      <c r="AB173" s="106">
        <f t="shared" si="76"/>
        <v>0</v>
      </c>
      <c r="AC173" s="111" t="str">
        <f t="shared" si="71"/>
        <v/>
      </c>
      <c r="AD173" s="117" t="str">
        <f t="shared" si="72"/>
        <v/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</row>
    <row r="174" spans="2:41" s="106" customFormat="1" ht="20.100000000000001" hidden="1" customHeight="1" x14ac:dyDescent="0.35">
      <c r="B174" s="104"/>
      <c r="C174" s="105">
        <f t="shared" si="77"/>
        <v>106</v>
      </c>
      <c r="D174" s="107"/>
      <c r="E174" s="108"/>
      <c r="F174" s="109"/>
      <c r="G174" s="110" t="s">
        <v>44</v>
      </c>
      <c r="H174" s="111" t="str">
        <f t="shared" si="70"/>
        <v/>
      </c>
      <c r="I174" s="111" t="str">
        <f t="shared" si="70"/>
        <v/>
      </c>
      <c r="J174" s="131"/>
      <c r="K174" s="113" t="s">
        <v>45</v>
      </c>
      <c r="L174" s="114" t="s">
        <v>45</v>
      </c>
      <c r="M174" s="114" t="s">
        <v>45</v>
      </c>
      <c r="N174" s="114" t="s">
        <v>45</v>
      </c>
      <c r="O174" s="115">
        <f t="shared" si="73"/>
        <v>0</v>
      </c>
      <c r="P174" s="362"/>
      <c r="Q174" s="362"/>
      <c r="R174" s="362"/>
      <c r="S174" s="362"/>
      <c r="T174" s="362"/>
      <c r="U174" s="363"/>
      <c r="V174" s="135"/>
      <c r="W174" s="135"/>
      <c r="X174" s="116"/>
      <c r="Z174" s="106">
        <f t="shared" si="74"/>
        <v>0</v>
      </c>
      <c r="AA174" s="106">
        <f t="shared" si="75"/>
        <v>0</v>
      </c>
      <c r="AB174" s="106">
        <f t="shared" si="76"/>
        <v>0</v>
      </c>
      <c r="AC174" s="111" t="str">
        <f t="shared" si="71"/>
        <v/>
      </c>
      <c r="AD174" s="117" t="str">
        <f t="shared" si="72"/>
        <v/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</row>
    <row r="175" spans="2:41" s="106" customFormat="1" ht="20.100000000000001" hidden="1" customHeight="1" x14ac:dyDescent="0.35">
      <c r="B175" s="104"/>
      <c r="C175" s="105">
        <f t="shared" si="77"/>
        <v>107</v>
      </c>
      <c r="D175" s="107"/>
      <c r="E175" s="108"/>
      <c r="F175" s="109"/>
      <c r="G175" s="110" t="s">
        <v>44</v>
      </c>
      <c r="H175" s="111" t="str">
        <f t="shared" si="70"/>
        <v/>
      </c>
      <c r="I175" s="111" t="str">
        <f t="shared" si="70"/>
        <v/>
      </c>
      <c r="J175" s="131"/>
      <c r="K175" s="113" t="s">
        <v>45</v>
      </c>
      <c r="L175" s="114" t="s">
        <v>45</v>
      </c>
      <c r="M175" s="114" t="s">
        <v>45</v>
      </c>
      <c r="N175" s="114" t="s">
        <v>45</v>
      </c>
      <c r="O175" s="115">
        <f t="shared" si="73"/>
        <v>0</v>
      </c>
      <c r="P175" s="362"/>
      <c r="Q175" s="362"/>
      <c r="R175" s="362"/>
      <c r="S175" s="362"/>
      <c r="T175" s="362"/>
      <c r="U175" s="363"/>
      <c r="V175" s="135"/>
      <c r="W175" s="135"/>
      <c r="X175" s="116"/>
      <c r="Z175" s="106">
        <f t="shared" si="74"/>
        <v>0</v>
      </c>
      <c r="AA175" s="106">
        <f t="shared" si="75"/>
        <v>0</v>
      </c>
      <c r="AB175" s="106">
        <f t="shared" si="76"/>
        <v>0</v>
      </c>
      <c r="AC175" s="111" t="str">
        <f t="shared" si="71"/>
        <v/>
      </c>
      <c r="AD175" s="117" t="str">
        <f t="shared" si="72"/>
        <v/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</row>
    <row r="176" spans="2:41" s="106" customFormat="1" ht="20.100000000000001" hidden="1" customHeight="1" x14ac:dyDescent="0.35">
      <c r="B176" s="104"/>
      <c r="C176" s="105">
        <f t="shared" si="77"/>
        <v>108</v>
      </c>
      <c r="D176" s="107"/>
      <c r="E176" s="108"/>
      <c r="F176" s="109"/>
      <c r="G176" s="110" t="s">
        <v>44</v>
      </c>
      <c r="H176" s="111" t="str">
        <f t="shared" si="70"/>
        <v/>
      </c>
      <c r="I176" s="111" t="str">
        <f t="shared" si="70"/>
        <v/>
      </c>
      <c r="J176" s="131"/>
      <c r="K176" s="113" t="s">
        <v>45</v>
      </c>
      <c r="L176" s="114" t="s">
        <v>45</v>
      </c>
      <c r="M176" s="114" t="s">
        <v>45</v>
      </c>
      <c r="N176" s="114" t="s">
        <v>45</v>
      </c>
      <c r="O176" s="115">
        <f t="shared" si="73"/>
        <v>0</v>
      </c>
      <c r="P176" s="362"/>
      <c r="Q176" s="362"/>
      <c r="R176" s="362"/>
      <c r="S176" s="362"/>
      <c r="T176" s="362"/>
      <c r="U176" s="363"/>
      <c r="V176" s="135"/>
      <c r="W176" s="135"/>
      <c r="X176" s="116"/>
      <c r="Z176" s="106">
        <f t="shared" si="74"/>
        <v>0</v>
      </c>
      <c r="AA176" s="106">
        <f t="shared" si="75"/>
        <v>0</v>
      </c>
      <c r="AB176" s="106">
        <f t="shared" si="76"/>
        <v>0</v>
      </c>
      <c r="AC176" s="111" t="str">
        <f t="shared" si="71"/>
        <v/>
      </c>
      <c r="AD176" s="117" t="str">
        <f t="shared" si="72"/>
        <v/>
      </c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</row>
    <row r="177" spans="2:41" s="106" customFormat="1" ht="20.100000000000001" hidden="1" customHeight="1" x14ac:dyDescent="0.35">
      <c r="B177" s="104"/>
      <c r="C177" s="105">
        <f t="shared" si="77"/>
        <v>109</v>
      </c>
      <c r="D177" s="107"/>
      <c r="E177" s="108"/>
      <c r="F177" s="109"/>
      <c r="G177" s="110" t="s">
        <v>44</v>
      </c>
      <c r="H177" s="111" t="str">
        <f t="shared" si="70"/>
        <v/>
      </c>
      <c r="I177" s="111" t="str">
        <f t="shared" si="70"/>
        <v/>
      </c>
      <c r="J177" s="131"/>
      <c r="K177" s="113" t="s">
        <v>45</v>
      </c>
      <c r="L177" s="114" t="s">
        <v>45</v>
      </c>
      <c r="M177" s="114" t="s">
        <v>45</v>
      </c>
      <c r="N177" s="114" t="s">
        <v>45</v>
      </c>
      <c r="O177" s="115">
        <f t="shared" si="73"/>
        <v>0</v>
      </c>
      <c r="P177" s="362"/>
      <c r="Q177" s="362"/>
      <c r="R177" s="362"/>
      <c r="S177" s="362"/>
      <c r="T177" s="362"/>
      <c r="U177" s="363"/>
      <c r="V177" s="135"/>
      <c r="W177" s="135"/>
      <c r="X177" s="116"/>
      <c r="Z177" s="106">
        <f t="shared" si="74"/>
        <v>0</v>
      </c>
      <c r="AA177" s="106">
        <f t="shared" si="75"/>
        <v>0</v>
      </c>
      <c r="AB177" s="106">
        <f t="shared" si="76"/>
        <v>0</v>
      </c>
      <c r="AC177" s="111" t="str">
        <f t="shared" si="71"/>
        <v/>
      </c>
      <c r="AD177" s="117" t="str">
        <f t="shared" si="72"/>
        <v/>
      </c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</row>
    <row r="178" spans="2:41" s="106" customFormat="1" ht="20.100000000000001" hidden="1" customHeight="1" x14ac:dyDescent="0.35">
      <c r="B178" s="104"/>
      <c r="C178" s="105">
        <f t="shared" si="77"/>
        <v>110</v>
      </c>
      <c r="D178" s="107"/>
      <c r="E178" s="108"/>
      <c r="F178" s="109"/>
      <c r="G178" s="110" t="s">
        <v>44</v>
      </c>
      <c r="H178" s="111" t="str">
        <f t="shared" si="70"/>
        <v/>
      </c>
      <c r="I178" s="111" t="str">
        <f t="shared" si="70"/>
        <v/>
      </c>
      <c r="J178" s="131"/>
      <c r="K178" s="113" t="s">
        <v>45</v>
      </c>
      <c r="L178" s="114" t="s">
        <v>45</v>
      </c>
      <c r="M178" s="114" t="s">
        <v>45</v>
      </c>
      <c r="N178" s="114" t="s">
        <v>45</v>
      </c>
      <c r="O178" s="115">
        <f t="shared" si="73"/>
        <v>0</v>
      </c>
      <c r="P178" s="362"/>
      <c r="Q178" s="362"/>
      <c r="R178" s="362"/>
      <c r="S178" s="362"/>
      <c r="T178" s="362"/>
      <c r="U178" s="363"/>
      <c r="V178" s="135"/>
      <c r="W178" s="135"/>
      <c r="X178" s="116"/>
      <c r="Z178" s="106">
        <f t="shared" si="74"/>
        <v>0</v>
      </c>
      <c r="AA178" s="106">
        <f t="shared" si="75"/>
        <v>0</v>
      </c>
      <c r="AB178" s="106">
        <f t="shared" si="76"/>
        <v>0</v>
      </c>
      <c r="AC178" s="111" t="str">
        <f t="shared" si="71"/>
        <v/>
      </c>
      <c r="AD178" s="117" t="str">
        <f t="shared" si="72"/>
        <v/>
      </c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</row>
    <row r="179" spans="2:41" s="106" customFormat="1" ht="20.100000000000001" hidden="1" customHeight="1" x14ac:dyDescent="0.35">
      <c r="B179" s="104"/>
      <c r="C179" s="105">
        <f t="shared" si="77"/>
        <v>111</v>
      </c>
      <c r="D179" s="107"/>
      <c r="E179" s="108"/>
      <c r="F179" s="109"/>
      <c r="G179" s="110" t="s">
        <v>44</v>
      </c>
      <c r="H179" s="111" t="str">
        <f t="shared" si="70"/>
        <v/>
      </c>
      <c r="I179" s="111" t="str">
        <f t="shared" si="70"/>
        <v/>
      </c>
      <c r="J179" s="131"/>
      <c r="K179" s="113" t="s">
        <v>45</v>
      </c>
      <c r="L179" s="114" t="s">
        <v>45</v>
      </c>
      <c r="M179" s="114" t="s">
        <v>45</v>
      </c>
      <c r="N179" s="114" t="s">
        <v>45</v>
      </c>
      <c r="O179" s="115">
        <f t="shared" si="73"/>
        <v>0</v>
      </c>
      <c r="P179" s="362"/>
      <c r="Q179" s="362"/>
      <c r="R179" s="362"/>
      <c r="S179" s="362"/>
      <c r="T179" s="362"/>
      <c r="U179" s="363"/>
      <c r="V179" s="135"/>
      <c r="W179" s="135"/>
      <c r="X179" s="116"/>
      <c r="Z179" s="106">
        <f t="shared" si="74"/>
        <v>0</v>
      </c>
      <c r="AA179" s="106">
        <f t="shared" si="75"/>
        <v>0</v>
      </c>
      <c r="AB179" s="106">
        <f t="shared" si="76"/>
        <v>0</v>
      </c>
      <c r="AC179" s="111" t="str">
        <f t="shared" si="71"/>
        <v/>
      </c>
      <c r="AD179" s="117" t="str">
        <f t="shared" si="72"/>
        <v/>
      </c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</row>
    <row r="180" spans="2:41" s="106" customFormat="1" ht="20.100000000000001" hidden="1" customHeight="1" x14ac:dyDescent="0.35">
      <c r="B180" s="104"/>
      <c r="C180" s="105">
        <f t="shared" si="77"/>
        <v>112</v>
      </c>
      <c r="D180" s="107"/>
      <c r="E180" s="108"/>
      <c r="F180" s="109"/>
      <c r="G180" s="110" t="s">
        <v>44</v>
      </c>
      <c r="H180" s="111" t="str">
        <f t="shared" si="70"/>
        <v/>
      </c>
      <c r="I180" s="111" t="str">
        <f t="shared" si="70"/>
        <v/>
      </c>
      <c r="J180" s="131"/>
      <c r="K180" s="113" t="s">
        <v>45</v>
      </c>
      <c r="L180" s="114" t="s">
        <v>45</v>
      </c>
      <c r="M180" s="114" t="s">
        <v>45</v>
      </c>
      <c r="N180" s="114" t="s">
        <v>45</v>
      </c>
      <c r="O180" s="115">
        <f t="shared" si="73"/>
        <v>0</v>
      </c>
      <c r="P180" s="362"/>
      <c r="Q180" s="362"/>
      <c r="R180" s="362"/>
      <c r="S180" s="362"/>
      <c r="T180" s="362"/>
      <c r="U180" s="363"/>
      <c r="V180" s="135"/>
      <c r="W180" s="135"/>
      <c r="X180" s="116"/>
      <c r="Z180" s="106">
        <f t="shared" si="74"/>
        <v>0</v>
      </c>
      <c r="AA180" s="106">
        <f t="shared" si="75"/>
        <v>0</v>
      </c>
      <c r="AB180" s="106">
        <f t="shared" si="76"/>
        <v>0</v>
      </c>
      <c r="AC180" s="111" t="str">
        <f t="shared" si="71"/>
        <v/>
      </c>
      <c r="AD180" s="117" t="str">
        <f t="shared" si="72"/>
        <v/>
      </c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</row>
    <row r="181" spans="2:41" s="106" customFormat="1" ht="20.100000000000001" hidden="1" customHeight="1" x14ac:dyDescent="0.35">
      <c r="B181" s="104"/>
      <c r="C181" s="105">
        <f t="shared" si="77"/>
        <v>113</v>
      </c>
      <c r="D181" s="107"/>
      <c r="E181" s="108"/>
      <c r="F181" s="109"/>
      <c r="G181" s="110" t="s">
        <v>44</v>
      </c>
      <c r="H181" s="111" t="str">
        <f t="shared" si="70"/>
        <v/>
      </c>
      <c r="I181" s="111" t="str">
        <f t="shared" si="70"/>
        <v/>
      </c>
      <c r="J181" s="131"/>
      <c r="K181" s="113" t="s">
        <v>45</v>
      </c>
      <c r="L181" s="114" t="s">
        <v>45</v>
      </c>
      <c r="M181" s="114" t="s">
        <v>45</v>
      </c>
      <c r="N181" s="114" t="s">
        <v>45</v>
      </c>
      <c r="O181" s="115">
        <f t="shared" si="73"/>
        <v>0</v>
      </c>
      <c r="P181" s="362"/>
      <c r="Q181" s="362"/>
      <c r="R181" s="362"/>
      <c r="S181" s="362"/>
      <c r="T181" s="362"/>
      <c r="U181" s="363"/>
      <c r="V181" s="135"/>
      <c r="W181" s="135"/>
      <c r="X181" s="116"/>
      <c r="Z181" s="106">
        <f t="shared" si="74"/>
        <v>0</v>
      </c>
      <c r="AA181" s="106">
        <f t="shared" si="75"/>
        <v>0</v>
      </c>
      <c r="AB181" s="106">
        <f t="shared" si="76"/>
        <v>0</v>
      </c>
      <c r="AC181" s="111" t="str">
        <f t="shared" si="71"/>
        <v/>
      </c>
      <c r="AD181" s="117" t="str">
        <f t="shared" si="72"/>
        <v/>
      </c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</row>
    <row r="182" spans="2:41" s="106" customFormat="1" ht="20.100000000000001" hidden="1" customHeight="1" x14ac:dyDescent="0.35">
      <c r="B182" s="104"/>
      <c r="C182" s="105">
        <f t="shared" si="77"/>
        <v>114</v>
      </c>
      <c r="D182" s="107"/>
      <c r="E182" s="108"/>
      <c r="F182" s="109"/>
      <c r="G182" s="110" t="s">
        <v>44</v>
      </c>
      <c r="H182" s="111" t="str">
        <f t="shared" si="70"/>
        <v/>
      </c>
      <c r="I182" s="111" t="str">
        <f t="shared" si="70"/>
        <v/>
      </c>
      <c r="J182" s="131"/>
      <c r="K182" s="113" t="s">
        <v>45</v>
      </c>
      <c r="L182" s="114" t="s">
        <v>45</v>
      </c>
      <c r="M182" s="114" t="s">
        <v>45</v>
      </c>
      <c r="N182" s="114" t="s">
        <v>45</v>
      </c>
      <c r="O182" s="115">
        <f t="shared" si="73"/>
        <v>0</v>
      </c>
      <c r="P182" s="362"/>
      <c r="Q182" s="362"/>
      <c r="R182" s="362"/>
      <c r="S182" s="362"/>
      <c r="T182" s="362"/>
      <c r="U182" s="363"/>
      <c r="V182" s="135"/>
      <c r="W182" s="135"/>
      <c r="X182" s="116"/>
      <c r="Z182" s="106">
        <f t="shared" si="74"/>
        <v>0</v>
      </c>
      <c r="AA182" s="106">
        <f t="shared" si="75"/>
        <v>0</v>
      </c>
      <c r="AB182" s="106">
        <f t="shared" si="76"/>
        <v>0</v>
      </c>
      <c r="AC182" s="111" t="str">
        <f t="shared" si="71"/>
        <v/>
      </c>
      <c r="AD182" s="117" t="str">
        <f t="shared" si="72"/>
        <v/>
      </c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</row>
    <row r="183" spans="2:41" s="106" customFormat="1" ht="20.100000000000001" hidden="1" customHeight="1" x14ac:dyDescent="0.35">
      <c r="B183" s="104"/>
      <c r="C183" s="105">
        <f t="shared" si="77"/>
        <v>115</v>
      </c>
      <c r="D183" s="107"/>
      <c r="E183" s="108"/>
      <c r="F183" s="109"/>
      <c r="G183" s="110" t="s">
        <v>44</v>
      </c>
      <c r="H183" s="111" t="str">
        <f t="shared" si="70"/>
        <v/>
      </c>
      <c r="I183" s="111" t="str">
        <f t="shared" si="70"/>
        <v/>
      </c>
      <c r="J183" s="131"/>
      <c r="K183" s="113" t="s">
        <v>45</v>
      </c>
      <c r="L183" s="114" t="s">
        <v>45</v>
      </c>
      <c r="M183" s="114" t="s">
        <v>45</v>
      </c>
      <c r="N183" s="114" t="s">
        <v>45</v>
      </c>
      <c r="O183" s="115">
        <f t="shared" si="73"/>
        <v>0</v>
      </c>
      <c r="P183" s="362"/>
      <c r="Q183" s="362"/>
      <c r="R183" s="362"/>
      <c r="S183" s="362"/>
      <c r="T183" s="362"/>
      <c r="U183" s="363"/>
      <c r="V183" s="135"/>
      <c r="W183" s="135"/>
      <c r="X183" s="116"/>
      <c r="Z183" s="106">
        <f t="shared" si="74"/>
        <v>0</v>
      </c>
      <c r="AA183" s="106">
        <f t="shared" si="75"/>
        <v>0</v>
      </c>
      <c r="AB183" s="106">
        <f t="shared" si="76"/>
        <v>0</v>
      </c>
      <c r="AC183" s="111" t="str">
        <f t="shared" si="71"/>
        <v/>
      </c>
      <c r="AD183" s="117" t="str">
        <f t="shared" si="72"/>
        <v/>
      </c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</row>
    <row r="184" spans="2:41" s="106" customFormat="1" ht="20.100000000000001" hidden="1" customHeight="1" x14ac:dyDescent="0.35">
      <c r="B184" s="104"/>
      <c r="C184" s="105">
        <f t="shared" si="77"/>
        <v>116</v>
      </c>
      <c r="D184" s="107"/>
      <c r="E184" s="108"/>
      <c r="F184" s="109"/>
      <c r="G184" s="110" t="s">
        <v>44</v>
      </c>
      <c r="H184" s="111" t="str">
        <f t="shared" si="70"/>
        <v/>
      </c>
      <c r="I184" s="111" t="str">
        <f t="shared" si="70"/>
        <v/>
      </c>
      <c r="J184" s="131"/>
      <c r="K184" s="113" t="s">
        <v>45</v>
      </c>
      <c r="L184" s="114" t="s">
        <v>45</v>
      </c>
      <c r="M184" s="114" t="s">
        <v>45</v>
      </c>
      <c r="N184" s="114" t="s">
        <v>45</v>
      </c>
      <c r="O184" s="115">
        <f t="shared" si="73"/>
        <v>0</v>
      </c>
      <c r="P184" s="362"/>
      <c r="Q184" s="362"/>
      <c r="R184" s="362"/>
      <c r="S184" s="362"/>
      <c r="T184" s="362"/>
      <c r="U184" s="363"/>
      <c r="V184" s="135"/>
      <c r="W184" s="135"/>
      <c r="X184" s="116"/>
      <c r="Z184" s="106">
        <f t="shared" si="74"/>
        <v>0</v>
      </c>
      <c r="AA184" s="106">
        <f t="shared" si="75"/>
        <v>0</v>
      </c>
      <c r="AB184" s="106">
        <f t="shared" si="76"/>
        <v>0</v>
      </c>
      <c r="AC184" s="111" t="str">
        <f t="shared" si="71"/>
        <v/>
      </c>
      <c r="AD184" s="117" t="str">
        <f t="shared" si="72"/>
        <v/>
      </c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</row>
    <row r="185" spans="2:41" s="106" customFormat="1" ht="20.100000000000001" hidden="1" customHeight="1" x14ac:dyDescent="0.35">
      <c r="B185" s="104"/>
      <c r="C185" s="105">
        <f t="shared" si="77"/>
        <v>117</v>
      </c>
      <c r="D185" s="107"/>
      <c r="E185" s="108"/>
      <c r="F185" s="109"/>
      <c r="G185" s="110" t="s">
        <v>44</v>
      </c>
      <c r="H185" s="111" t="str">
        <f t="shared" si="70"/>
        <v/>
      </c>
      <c r="I185" s="111" t="str">
        <f t="shared" si="70"/>
        <v/>
      </c>
      <c r="J185" s="131"/>
      <c r="K185" s="113" t="s">
        <v>45</v>
      </c>
      <c r="L185" s="114" t="s">
        <v>45</v>
      </c>
      <c r="M185" s="114" t="s">
        <v>45</v>
      </c>
      <c r="N185" s="114" t="s">
        <v>45</v>
      </c>
      <c r="O185" s="115">
        <f t="shared" si="73"/>
        <v>0</v>
      </c>
      <c r="P185" s="362"/>
      <c r="Q185" s="362"/>
      <c r="R185" s="362"/>
      <c r="S185" s="362"/>
      <c r="T185" s="362"/>
      <c r="U185" s="363"/>
      <c r="V185" s="135"/>
      <c r="W185" s="135"/>
      <c r="X185" s="116"/>
      <c r="Z185" s="106">
        <f t="shared" si="74"/>
        <v>0</v>
      </c>
      <c r="AA185" s="106">
        <f t="shared" si="75"/>
        <v>0</v>
      </c>
      <c r="AB185" s="106">
        <f t="shared" si="76"/>
        <v>0</v>
      </c>
      <c r="AC185" s="111" t="str">
        <f t="shared" si="71"/>
        <v/>
      </c>
      <c r="AD185" s="117" t="str">
        <f t="shared" si="72"/>
        <v/>
      </c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</row>
    <row r="186" spans="2:41" s="106" customFormat="1" ht="20.100000000000001" hidden="1" customHeight="1" x14ac:dyDescent="0.35">
      <c r="B186" s="104"/>
      <c r="C186" s="105">
        <f t="shared" si="77"/>
        <v>118</v>
      </c>
      <c r="D186" s="107"/>
      <c r="E186" s="108"/>
      <c r="F186" s="109"/>
      <c r="G186" s="110" t="s">
        <v>44</v>
      </c>
      <c r="H186" s="111" t="str">
        <f t="shared" si="70"/>
        <v/>
      </c>
      <c r="I186" s="111" t="str">
        <f t="shared" si="70"/>
        <v/>
      </c>
      <c r="J186" s="131"/>
      <c r="K186" s="113" t="s">
        <v>45</v>
      </c>
      <c r="L186" s="114" t="s">
        <v>45</v>
      </c>
      <c r="M186" s="114" t="s">
        <v>45</v>
      </c>
      <c r="N186" s="114" t="s">
        <v>45</v>
      </c>
      <c r="O186" s="115">
        <f t="shared" si="73"/>
        <v>0</v>
      </c>
      <c r="P186" s="362"/>
      <c r="Q186" s="362"/>
      <c r="R186" s="362"/>
      <c r="S186" s="362"/>
      <c r="T186" s="362"/>
      <c r="U186" s="363"/>
      <c r="V186" s="135"/>
      <c r="W186" s="135"/>
      <c r="X186" s="116"/>
      <c r="Z186" s="106">
        <f t="shared" si="74"/>
        <v>0</v>
      </c>
      <c r="AA186" s="106">
        <f t="shared" si="75"/>
        <v>0</v>
      </c>
      <c r="AB186" s="106">
        <f t="shared" si="76"/>
        <v>0</v>
      </c>
      <c r="AC186" s="111" t="str">
        <f t="shared" si="71"/>
        <v/>
      </c>
      <c r="AD186" s="117" t="str">
        <f t="shared" si="72"/>
        <v/>
      </c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</row>
    <row r="187" spans="2:41" s="106" customFormat="1" ht="20.100000000000001" hidden="1" customHeight="1" x14ac:dyDescent="0.35">
      <c r="B187" s="104"/>
      <c r="C187" s="105">
        <f t="shared" si="77"/>
        <v>119</v>
      </c>
      <c r="D187" s="107"/>
      <c r="E187" s="108"/>
      <c r="F187" s="109"/>
      <c r="G187" s="110" t="s">
        <v>44</v>
      </c>
      <c r="H187" s="111" t="str">
        <f t="shared" si="70"/>
        <v/>
      </c>
      <c r="I187" s="111" t="str">
        <f t="shared" si="70"/>
        <v/>
      </c>
      <c r="J187" s="131"/>
      <c r="K187" s="113" t="s">
        <v>45</v>
      </c>
      <c r="L187" s="114" t="s">
        <v>45</v>
      </c>
      <c r="M187" s="114" t="s">
        <v>45</v>
      </c>
      <c r="N187" s="114" t="s">
        <v>45</v>
      </c>
      <c r="O187" s="115">
        <f t="shared" si="73"/>
        <v>0</v>
      </c>
      <c r="P187" s="362"/>
      <c r="Q187" s="362"/>
      <c r="R187" s="362"/>
      <c r="S187" s="362"/>
      <c r="T187" s="362"/>
      <c r="U187" s="363"/>
      <c r="V187" s="135"/>
      <c r="W187" s="135"/>
      <c r="X187" s="116"/>
      <c r="Z187" s="106">
        <f t="shared" si="74"/>
        <v>0</v>
      </c>
      <c r="AA187" s="106">
        <f t="shared" si="75"/>
        <v>0</v>
      </c>
      <c r="AB187" s="106">
        <f t="shared" si="76"/>
        <v>0</v>
      </c>
      <c r="AC187" s="111" t="str">
        <f t="shared" si="71"/>
        <v/>
      </c>
      <c r="AD187" s="117" t="str">
        <f t="shared" si="72"/>
        <v/>
      </c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</row>
    <row r="188" spans="2:41" s="106" customFormat="1" ht="20.100000000000001" hidden="1" customHeight="1" x14ac:dyDescent="0.35">
      <c r="B188" s="104"/>
      <c r="C188" s="105">
        <f t="shared" si="77"/>
        <v>120</v>
      </c>
      <c r="D188" s="107"/>
      <c r="E188" s="108"/>
      <c r="F188" s="109"/>
      <c r="G188" s="110" t="s">
        <v>44</v>
      </c>
      <c r="H188" s="111" t="str">
        <f t="shared" si="70"/>
        <v/>
      </c>
      <c r="I188" s="111" t="str">
        <f t="shared" si="70"/>
        <v/>
      </c>
      <c r="J188" s="131"/>
      <c r="K188" s="113" t="s">
        <v>45</v>
      </c>
      <c r="L188" s="114" t="s">
        <v>45</v>
      </c>
      <c r="M188" s="114" t="s">
        <v>45</v>
      </c>
      <c r="N188" s="114" t="s">
        <v>45</v>
      </c>
      <c r="O188" s="115">
        <f t="shared" si="73"/>
        <v>0</v>
      </c>
      <c r="P188" s="362"/>
      <c r="Q188" s="362"/>
      <c r="R188" s="362"/>
      <c r="S188" s="362"/>
      <c r="T188" s="362"/>
      <c r="U188" s="363"/>
      <c r="V188" s="135"/>
      <c r="W188" s="135"/>
      <c r="X188" s="116"/>
      <c r="Z188" s="106">
        <f t="shared" si="74"/>
        <v>0</v>
      </c>
      <c r="AA188" s="106">
        <f t="shared" si="75"/>
        <v>0</v>
      </c>
      <c r="AB188" s="106">
        <f t="shared" si="76"/>
        <v>0</v>
      </c>
      <c r="AC188" s="111" t="str">
        <f t="shared" si="71"/>
        <v/>
      </c>
      <c r="AD188" s="117" t="str">
        <f t="shared" si="72"/>
        <v/>
      </c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</row>
    <row r="189" spans="2:41" s="106" customFormat="1" ht="20.100000000000001" hidden="1" customHeight="1" x14ac:dyDescent="0.35">
      <c r="B189" s="104"/>
      <c r="C189" s="105">
        <f t="shared" si="77"/>
        <v>121</v>
      </c>
      <c r="D189" s="107"/>
      <c r="E189" s="108"/>
      <c r="F189" s="109"/>
      <c r="G189" s="110" t="s">
        <v>44</v>
      </c>
      <c r="H189" s="111" t="str">
        <f t="shared" si="70"/>
        <v/>
      </c>
      <c r="I189" s="111" t="str">
        <f t="shared" si="70"/>
        <v/>
      </c>
      <c r="J189" s="131"/>
      <c r="K189" s="113" t="s">
        <v>45</v>
      </c>
      <c r="L189" s="114" t="s">
        <v>45</v>
      </c>
      <c r="M189" s="114" t="s">
        <v>45</v>
      </c>
      <c r="N189" s="114" t="s">
        <v>45</v>
      </c>
      <c r="O189" s="115">
        <f t="shared" si="73"/>
        <v>0</v>
      </c>
      <c r="P189" s="362"/>
      <c r="Q189" s="362"/>
      <c r="R189" s="362"/>
      <c r="S189" s="362"/>
      <c r="T189" s="362"/>
      <c r="U189" s="363"/>
      <c r="V189" s="135"/>
      <c r="W189" s="135"/>
      <c r="X189" s="116"/>
      <c r="Z189" s="106">
        <f t="shared" si="74"/>
        <v>0</v>
      </c>
      <c r="AA189" s="106">
        <f t="shared" si="75"/>
        <v>0</v>
      </c>
      <c r="AB189" s="106">
        <f t="shared" si="76"/>
        <v>0</v>
      </c>
      <c r="AC189" s="111" t="str">
        <f t="shared" si="71"/>
        <v/>
      </c>
      <c r="AD189" s="117" t="str">
        <f t="shared" si="72"/>
        <v/>
      </c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</row>
    <row r="190" spans="2:41" s="106" customFormat="1" ht="20.100000000000001" hidden="1" customHeight="1" x14ac:dyDescent="0.35">
      <c r="B190" s="104"/>
      <c r="C190" s="105">
        <f t="shared" si="77"/>
        <v>122</v>
      </c>
      <c r="D190" s="107"/>
      <c r="E190" s="108"/>
      <c r="F190" s="109"/>
      <c r="G190" s="110" t="s">
        <v>44</v>
      </c>
      <c r="H190" s="111" t="str">
        <f t="shared" si="70"/>
        <v/>
      </c>
      <c r="I190" s="111" t="str">
        <f t="shared" si="70"/>
        <v/>
      </c>
      <c r="J190" s="131"/>
      <c r="K190" s="113" t="s">
        <v>45</v>
      </c>
      <c r="L190" s="114" t="s">
        <v>45</v>
      </c>
      <c r="M190" s="114" t="s">
        <v>45</v>
      </c>
      <c r="N190" s="114" t="s">
        <v>45</v>
      </c>
      <c r="O190" s="115">
        <f t="shared" si="73"/>
        <v>0</v>
      </c>
      <c r="P190" s="362"/>
      <c r="Q190" s="362"/>
      <c r="R190" s="362"/>
      <c r="S190" s="362"/>
      <c r="T190" s="362"/>
      <c r="U190" s="363"/>
      <c r="V190" s="135"/>
      <c r="W190" s="135"/>
      <c r="X190" s="116"/>
      <c r="Z190" s="106">
        <f t="shared" si="74"/>
        <v>0</v>
      </c>
      <c r="AA190" s="106">
        <f t="shared" si="75"/>
        <v>0</v>
      </c>
      <c r="AB190" s="106">
        <f t="shared" si="76"/>
        <v>0</v>
      </c>
      <c r="AC190" s="111" t="str">
        <f t="shared" si="71"/>
        <v/>
      </c>
      <c r="AD190" s="117" t="str">
        <f t="shared" si="72"/>
        <v/>
      </c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</row>
    <row r="191" spans="2:41" s="106" customFormat="1" ht="20.100000000000001" hidden="1" customHeight="1" x14ac:dyDescent="0.35">
      <c r="B191" s="104"/>
      <c r="C191" s="105">
        <f t="shared" si="77"/>
        <v>123</v>
      </c>
      <c r="D191" s="107"/>
      <c r="E191" s="108"/>
      <c r="F191" s="109"/>
      <c r="G191" s="110" t="s">
        <v>44</v>
      </c>
      <c r="H191" s="111" t="str">
        <f t="shared" si="70"/>
        <v/>
      </c>
      <c r="I191" s="111" t="str">
        <f t="shared" si="70"/>
        <v/>
      </c>
      <c r="J191" s="131"/>
      <c r="K191" s="113" t="s">
        <v>45</v>
      </c>
      <c r="L191" s="114" t="s">
        <v>45</v>
      </c>
      <c r="M191" s="114" t="s">
        <v>45</v>
      </c>
      <c r="N191" s="114" t="s">
        <v>45</v>
      </c>
      <c r="O191" s="115">
        <f t="shared" si="73"/>
        <v>0</v>
      </c>
      <c r="P191" s="362"/>
      <c r="Q191" s="362"/>
      <c r="R191" s="362"/>
      <c r="S191" s="362"/>
      <c r="T191" s="362"/>
      <c r="U191" s="363"/>
      <c r="V191" s="135"/>
      <c r="W191" s="135"/>
      <c r="X191" s="116"/>
      <c r="Z191" s="106">
        <f t="shared" si="74"/>
        <v>0</v>
      </c>
      <c r="AA191" s="106">
        <f t="shared" si="75"/>
        <v>0</v>
      </c>
      <c r="AB191" s="106">
        <f t="shared" si="76"/>
        <v>0</v>
      </c>
      <c r="AC191" s="111" t="str">
        <f t="shared" si="71"/>
        <v/>
      </c>
      <c r="AD191" s="117" t="str">
        <f t="shared" si="72"/>
        <v/>
      </c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</row>
    <row r="192" spans="2:41" s="106" customFormat="1" ht="20.100000000000001" hidden="1" customHeight="1" x14ac:dyDescent="0.35">
      <c r="B192" s="104"/>
      <c r="C192" s="105">
        <f t="shared" si="77"/>
        <v>124</v>
      </c>
      <c r="D192" s="107"/>
      <c r="E192" s="108"/>
      <c r="F192" s="109"/>
      <c r="G192" s="110" t="s">
        <v>44</v>
      </c>
      <c r="H192" s="111" t="str">
        <f t="shared" si="70"/>
        <v/>
      </c>
      <c r="I192" s="111" t="str">
        <f t="shared" si="70"/>
        <v/>
      </c>
      <c r="J192" s="131"/>
      <c r="K192" s="113" t="s">
        <v>45</v>
      </c>
      <c r="L192" s="114" t="s">
        <v>45</v>
      </c>
      <c r="M192" s="114" t="s">
        <v>45</v>
      </c>
      <c r="N192" s="114" t="s">
        <v>45</v>
      </c>
      <c r="O192" s="115">
        <f t="shared" si="73"/>
        <v>0</v>
      </c>
      <c r="P192" s="362"/>
      <c r="Q192" s="362"/>
      <c r="R192" s="362"/>
      <c r="S192" s="362"/>
      <c r="T192" s="362"/>
      <c r="U192" s="363"/>
      <c r="V192" s="135"/>
      <c r="W192" s="135"/>
      <c r="X192" s="116"/>
      <c r="Z192" s="106">
        <f t="shared" si="74"/>
        <v>0</v>
      </c>
      <c r="AA192" s="106">
        <f t="shared" si="75"/>
        <v>0</v>
      </c>
      <c r="AB192" s="106">
        <f t="shared" si="76"/>
        <v>0</v>
      </c>
      <c r="AC192" s="111" t="str">
        <f t="shared" si="71"/>
        <v/>
      </c>
      <c r="AD192" s="117" t="str">
        <f t="shared" si="72"/>
        <v/>
      </c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</row>
    <row r="193" spans="2:41" s="106" customFormat="1" ht="20.100000000000001" hidden="1" customHeight="1" x14ac:dyDescent="0.35">
      <c r="B193" s="104"/>
      <c r="C193" s="105">
        <f t="shared" si="77"/>
        <v>125</v>
      </c>
      <c r="D193" s="107"/>
      <c r="E193" s="108"/>
      <c r="F193" s="109"/>
      <c r="G193" s="110" t="s">
        <v>44</v>
      </c>
      <c r="H193" s="111" t="str">
        <f t="shared" si="70"/>
        <v/>
      </c>
      <c r="I193" s="111" t="str">
        <f t="shared" si="70"/>
        <v/>
      </c>
      <c r="J193" s="131"/>
      <c r="K193" s="113" t="s">
        <v>45</v>
      </c>
      <c r="L193" s="114" t="s">
        <v>45</v>
      </c>
      <c r="M193" s="114" t="s">
        <v>45</v>
      </c>
      <c r="N193" s="114" t="s">
        <v>45</v>
      </c>
      <c r="O193" s="115">
        <f t="shared" si="73"/>
        <v>0</v>
      </c>
      <c r="P193" s="362"/>
      <c r="Q193" s="362"/>
      <c r="R193" s="362"/>
      <c r="S193" s="362"/>
      <c r="T193" s="362"/>
      <c r="U193" s="363"/>
      <c r="V193" s="135"/>
      <c r="W193" s="135"/>
      <c r="X193" s="116"/>
      <c r="Z193" s="106">
        <f t="shared" si="74"/>
        <v>0</v>
      </c>
      <c r="AA193" s="106">
        <f t="shared" si="75"/>
        <v>0</v>
      </c>
      <c r="AB193" s="106">
        <f t="shared" si="76"/>
        <v>0</v>
      </c>
      <c r="AC193" s="111" t="str">
        <f t="shared" si="71"/>
        <v/>
      </c>
      <c r="AD193" s="117" t="str">
        <f t="shared" si="72"/>
        <v/>
      </c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</row>
    <row r="194" spans="2:41" s="106" customFormat="1" ht="20.100000000000001" hidden="1" customHeight="1" x14ac:dyDescent="0.35">
      <c r="B194" s="104"/>
      <c r="C194" s="105">
        <f t="shared" si="77"/>
        <v>126</v>
      </c>
      <c r="D194" s="107"/>
      <c r="E194" s="108"/>
      <c r="F194" s="109"/>
      <c r="G194" s="110" t="s">
        <v>44</v>
      </c>
      <c r="H194" s="111" t="str">
        <f t="shared" si="70"/>
        <v/>
      </c>
      <c r="I194" s="111" t="str">
        <f t="shared" si="70"/>
        <v/>
      </c>
      <c r="J194" s="131"/>
      <c r="K194" s="113" t="s">
        <v>45</v>
      </c>
      <c r="L194" s="114" t="s">
        <v>45</v>
      </c>
      <c r="M194" s="114" t="s">
        <v>45</v>
      </c>
      <c r="N194" s="114" t="s">
        <v>45</v>
      </c>
      <c r="O194" s="115">
        <f t="shared" si="73"/>
        <v>0</v>
      </c>
      <c r="P194" s="362"/>
      <c r="Q194" s="362"/>
      <c r="R194" s="362"/>
      <c r="S194" s="362"/>
      <c r="T194" s="362"/>
      <c r="U194" s="363"/>
      <c r="V194" s="135"/>
      <c r="W194" s="135"/>
      <c r="X194" s="116"/>
      <c r="Z194" s="106">
        <f t="shared" si="74"/>
        <v>0</v>
      </c>
      <c r="AA194" s="106">
        <f t="shared" si="75"/>
        <v>0</v>
      </c>
      <c r="AB194" s="106">
        <f t="shared" si="76"/>
        <v>0</v>
      </c>
      <c r="AC194" s="111" t="str">
        <f t="shared" si="71"/>
        <v/>
      </c>
      <c r="AD194" s="117" t="str">
        <f t="shared" si="72"/>
        <v/>
      </c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</row>
    <row r="195" spans="2:41" s="106" customFormat="1" ht="20.100000000000001" hidden="1" customHeight="1" x14ac:dyDescent="0.35">
      <c r="B195" s="104"/>
      <c r="C195" s="105">
        <f t="shared" si="77"/>
        <v>127</v>
      </c>
      <c r="D195" s="107"/>
      <c r="E195" s="108"/>
      <c r="F195" s="109"/>
      <c r="G195" s="110" t="s">
        <v>44</v>
      </c>
      <c r="H195" s="111" t="str">
        <f t="shared" si="70"/>
        <v/>
      </c>
      <c r="I195" s="111" t="str">
        <f t="shared" si="70"/>
        <v/>
      </c>
      <c r="J195" s="131"/>
      <c r="K195" s="113" t="s">
        <v>45</v>
      </c>
      <c r="L195" s="114" t="s">
        <v>45</v>
      </c>
      <c r="M195" s="114" t="s">
        <v>45</v>
      </c>
      <c r="N195" s="114" t="s">
        <v>45</v>
      </c>
      <c r="O195" s="115">
        <f t="shared" si="73"/>
        <v>0</v>
      </c>
      <c r="P195" s="362"/>
      <c r="Q195" s="362"/>
      <c r="R195" s="362"/>
      <c r="S195" s="362"/>
      <c r="T195" s="362"/>
      <c r="U195" s="363"/>
      <c r="V195" s="135"/>
      <c r="W195" s="135"/>
      <c r="X195" s="116"/>
      <c r="Z195" s="106">
        <f t="shared" si="74"/>
        <v>0</v>
      </c>
      <c r="AA195" s="106">
        <f t="shared" si="75"/>
        <v>0</v>
      </c>
      <c r="AB195" s="106">
        <f t="shared" si="76"/>
        <v>0</v>
      </c>
      <c r="AC195" s="111" t="str">
        <f t="shared" si="71"/>
        <v/>
      </c>
      <c r="AD195" s="117" t="str">
        <f t="shared" si="72"/>
        <v/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</row>
    <row r="196" spans="2:41" s="106" customFormat="1" ht="20.100000000000001" hidden="1" customHeight="1" x14ac:dyDescent="0.35">
      <c r="B196" s="104"/>
      <c r="C196" s="105">
        <f t="shared" si="77"/>
        <v>128</v>
      </c>
      <c r="D196" s="107"/>
      <c r="E196" s="108"/>
      <c r="F196" s="109"/>
      <c r="G196" s="110" t="s">
        <v>44</v>
      </c>
      <c r="H196" s="111" t="str">
        <f t="shared" si="70"/>
        <v/>
      </c>
      <c r="I196" s="111" t="str">
        <f t="shared" si="70"/>
        <v/>
      </c>
      <c r="J196" s="131"/>
      <c r="K196" s="113" t="s">
        <v>45</v>
      </c>
      <c r="L196" s="114" t="s">
        <v>45</v>
      </c>
      <c r="M196" s="114" t="s">
        <v>45</v>
      </c>
      <c r="N196" s="114" t="s">
        <v>45</v>
      </c>
      <c r="O196" s="115">
        <f t="shared" si="73"/>
        <v>0</v>
      </c>
      <c r="P196" s="362"/>
      <c r="Q196" s="362"/>
      <c r="R196" s="362"/>
      <c r="S196" s="362"/>
      <c r="T196" s="362"/>
      <c r="U196" s="363"/>
      <c r="V196" s="135"/>
      <c r="W196" s="135"/>
      <c r="X196" s="116"/>
      <c r="Z196" s="106">
        <f t="shared" si="74"/>
        <v>0</v>
      </c>
      <c r="AA196" s="106">
        <f t="shared" si="75"/>
        <v>0</v>
      </c>
      <c r="AB196" s="106">
        <f t="shared" si="76"/>
        <v>0</v>
      </c>
      <c r="AC196" s="111" t="str">
        <f t="shared" si="71"/>
        <v/>
      </c>
      <c r="AD196" s="117" t="str">
        <f t="shared" si="72"/>
        <v/>
      </c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</row>
    <row r="197" spans="2:41" s="106" customFormat="1" ht="20.100000000000001" hidden="1" customHeight="1" x14ac:dyDescent="0.35">
      <c r="B197" s="104"/>
      <c r="C197" s="105">
        <f t="shared" si="77"/>
        <v>129</v>
      </c>
      <c r="D197" s="107"/>
      <c r="E197" s="108"/>
      <c r="F197" s="109"/>
      <c r="G197" s="110" t="s">
        <v>44</v>
      </c>
      <c r="H197" s="111" t="str">
        <f t="shared" si="70"/>
        <v/>
      </c>
      <c r="I197" s="111" t="str">
        <f t="shared" si="70"/>
        <v/>
      </c>
      <c r="J197" s="131"/>
      <c r="K197" s="113" t="s">
        <v>45</v>
      </c>
      <c r="L197" s="114" t="s">
        <v>45</v>
      </c>
      <c r="M197" s="114" t="s">
        <v>45</v>
      </c>
      <c r="N197" s="114" t="s">
        <v>45</v>
      </c>
      <c r="O197" s="115">
        <f t="shared" si="73"/>
        <v>0</v>
      </c>
      <c r="P197" s="362"/>
      <c r="Q197" s="362"/>
      <c r="R197" s="362"/>
      <c r="S197" s="362"/>
      <c r="T197" s="362"/>
      <c r="U197" s="363"/>
      <c r="V197" s="135"/>
      <c r="W197" s="135"/>
      <c r="X197" s="116"/>
      <c r="Z197" s="106">
        <f t="shared" si="74"/>
        <v>0</v>
      </c>
      <c r="AA197" s="106">
        <f t="shared" si="75"/>
        <v>0</v>
      </c>
      <c r="AB197" s="106">
        <f t="shared" si="76"/>
        <v>0</v>
      </c>
      <c r="AC197" s="111" t="str">
        <f t="shared" si="71"/>
        <v/>
      </c>
      <c r="AD197" s="117" t="str">
        <f t="shared" si="72"/>
        <v/>
      </c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</row>
    <row r="198" spans="2:41" s="106" customFormat="1" ht="20.100000000000001" hidden="1" customHeight="1" x14ac:dyDescent="0.35">
      <c r="B198" s="104"/>
      <c r="C198" s="105">
        <f t="shared" si="77"/>
        <v>130</v>
      </c>
      <c r="D198" s="107"/>
      <c r="E198" s="108"/>
      <c r="F198" s="109"/>
      <c r="G198" s="110" t="s">
        <v>44</v>
      </c>
      <c r="H198" s="111" t="str">
        <f t="shared" si="70"/>
        <v/>
      </c>
      <c r="I198" s="111" t="str">
        <f t="shared" si="70"/>
        <v/>
      </c>
      <c r="J198" s="131"/>
      <c r="K198" s="113" t="s">
        <v>45</v>
      </c>
      <c r="L198" s="114" t="s">
        <v>45</v>
      </c>
      <c r="M198" s="114" t="s">
        <v>45</v>
      </c>
      <c r="N198" s="114" t="s">
        <v>45</v>
      </c>
      <c r="O198" s="115">
        <f t="shared" si="73"/>
        <v>0</v>
      </c>
      <c r="P198" s="362"/>
      <c r="Q198" s="362"/>
      <c r="R198" s="362"/>
      <c r="S198" s="362"/>
      <c r="T198" s="362"/>
      <c r="U198" s="363"/>
      <c r="V198" s="135"/>
      <c r="W198" s="135"/>
      <c r="X198" s="116"/>
      <c r="Z198" s="106">
        <f t="shared" si="74"/>
        <v>0</v>
      </c>
      <c r="AA198" s="106">
        <f t="shared" si="75"/>
        <v>0</v>
      </c>
      <c r="AB198" s="106">
        <f t="shared" si="76"/>
        <v>0</v>
      </c>
      <c r="AC198" s="111" t="str">
        <f t="shared" si="71"/>
        <v/>
      </c>
      <c r="AD198" s="117" t="str">
        <f t="shared" si="72"/>
        <v/>
      </c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</row>
    <row r="199" spans="2:41" s="106" customFormat="1" ht="20.100000000000001" hidden="1" customHeight="1" x14ac:dyDescent="0.35">
      <c r="B199" s="104"/>
      <c r="C199" s="105">
        <f t="shared" si="77"/>
        <v>131</v>
      </c>
      <c r="D199" s="107"/>
      <c r="E199" s="108"/>
      <c r="F199" s="109"/>
      <c r="G199" s="110" t="s">
        <v>44</v>
      </c>
      <c r="H199" s="111" t="str">
        <f t="shared" si="70"/>
        <v/>
      </c>
      <c r="I199" s="111" t="str">
        <f t="shared" si="70"/>
        <v/>
      </c>
      <c r="J199" s="131"/>
      <c r="K199" s="113" t="s">
        <v>45</v>
      </c>
      <c r="L199" s="114" t="s">
        <v>45</v>
      </c>
      <c r="M199" s="114" t="s">
        <v>45</v>
      </c>
      <c r="N199" s="114" t="s">
        <v>45</v>
      </c>
      <c r="O199" s="115">
        <f t="shared" si="73"/>
        <v>0</v>
      </c>
      <c r="P199" s="362"/>
      <c r="Q199" s="362"/>
      <c r="R199" s="362"/>
      <c r="S199" s="362"/>
      <c r="T199" s="362"/>
      <c r="U199" s="363"/>
      <c r="V199" s="135"/>
      <c r="W199" s="135"/>
      <c r="X199" s="116"/>
      <c r="Z199" s="106">
        <f t="shared" si="74"/>
        <v>0</v>
      </c>
      <c r="AA199" s="106">
        <f t="shared" si="75"/>
        <v>0</v>
      </c>
      <c r="AB199" s="106">
        <f t="shared" si="76"/>
        <v>0</v>
      </c>
      <c r="AC199" s="111" t="str">
        <f t="shared" si="71"/>
        <v/>
      </c>
      <c r="AD199" s="117" t="str">
        <f t="shared" si="72"/>
        <v/>
      </c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</row>
    <row r="200" spans="2:41" s="106" customFormat="1" ht="20.100000000000001" hidden="1" customHeight="1" x14ac:dyDescent="0.35">
      <c r="B200" s="104"/>
      <c r="C200" s="105">
        <f t="shared" si="77"/>
        <v>132</v>
      </c>
      <c r="D200" s="107"/>
      <c r="E200" s="108"/>
      <c r="F200" s="109"/>
      <c r="G200" s="110" t="s">
        <v>44</v>
      </c>
      <c r="H200" s="111" t="str">
        <f t="shared" ref="H200:I219" si="78">+AC200</f>
        <v/>
      </c>
      <c r="I200" s="111" t="str">
        <f t="shared" si="78"/>
        <v/>
      </c>
      <c r="J200" s="131"/>
      <c r="K200" s="113" t="s">
        <v>45</v>
      </c>
      <c r="L200" s="114" t="s">
        <v>45</v>
      </c>
      <c r="M200" s="114" t="s">
        <v>45</v>
      </c>
      <c r="N200" s="114" t="s">
        <v>45</v>
      </c>
      <c r="O200" s="115">
        <f t="shared" si="73"/>
        <v>0</v>
      </c>
      <c r="P200" s="362"/>
      <c r="Q200" s="362"/>
      <c r="R200" s="362"/>
      <c r="S200" s="362"/>
      <c r="T200" s="362"/>
      <c r="U200" s="363"/>
      <c r="V200" s="135"/>
      <c r="W200" s="135"/>
      <c r="X200" s="116"/>
      <c r="Z200" s="106">
        <f t="shared" si="74"/>
        <v>0</v>
      </c>
      <c r="AA200" s="106">
        <f t="shared" si="75"/>
        <v>0</v>
      </c>
      <c r="AB200" s="106">
        <f t="shared" si="76"/>
        <v>0</v>
      </c>
      <c r="AC200" s="111" t="str">
        <f t="shared" ref="AC200:AC221" si="79">IF(AND(D200=0,E200=0,F200=0),"",IF(AND(D200&lt;=9,E200=0,F200=0),$Y$1,IF(AND(D200&gt;9,E200=0,F200=0),$Y$2,IF(AND(D200=0,E200&gt;0,F200=0),$Y$3,IF(AND(D200=0,E200=0,F200&gt;0),$Y$4,"")))))</f>
        <v/>
      </c>
      <c r="AD200" s="117" t="str">
        <f t="shared" ref="AD200:AD221" si="80">IF(AND(D200&gt;0,E200=0,F200=0),$Z$1,IF(AND(D200=0,E200&gt;0,F200=0),$Z$2,IF(AND(D200=0,E200=0,F200&gt;0),$Z$3,"")))</f>
        <v/>
      </c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</row>
    <row r="201" spans="2:41" s="106" customFormat="1" ht="20.100000000000001" hidden="1" customHeight="1" x14ac:dyDescent="0.35">
      <c r="B201" s="104"/>
      <c r="C201" s="105">
        <f t="shared" si="77"/>
        <v>133</v>
      </c>
      <c r="D201" s="107"/>
      <c r="E201" s="108"/>
      <c r="F201" s="109"/>
      <c r="G201" s="110" t="s">
        <v>44</v>
      </c>
      <c r="H201" s="111" t="str">
        <f t="shared" si="78"/>
        <v/>
      </c>
      <c r="I201" s="111" t="str">
        <f t="shared" si="78"/>
        <v/>
      </c>
      <c r="J201" s="131"/>
      <c r="K201" s="113" t="s">
        <v>45</v>
      </c>
      <c r="L201" s="114" t="s">
        <v>45</v>
      </c>
      <c r="M201" s="114" t="s">
        <v>45</v>
      </c>
      <c r="N201" s="114" t="s">
        <v>45</v>
      </c>
      <c r="O201" s="115">
        <f t="shared" si="73"/>
        <v>0</v>
      </c>
      <c r="P201" s="362"/>
      <c r="Q201" s="362"/>
      <c r="R201" s="362"/>
      <c r="S201" s="362"/>
      <c r="T201" s="362"/>
      <c r="U201" s="363"/>
      <c r="V201" s="135"/>
      <c r="W201" s="135"/>
      <c r="X201" s="116"/>
      <c r="Z201" s="106">
        <f t="shared" si="74"/>
        <v>0</v>
      </c>
      <c r="AA201" s="106">
        <f t="shared" si="75"/>
        <v>0</v>
      </c>
      <c r="AB201" s="106">
        <f t="shared" si="76"/>
        <v>0</v>
      </c>
      <c r="AC201" s="111" t="str">
        <f t="shared" si="79"/>
        <v/>
      </c>
      <c r="AD201" s="117" t="str">
        <f t="shared" si="80"/>
        <v/>
      </c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</row>
    <row r="202" spans="2:41" s="106" customFormat="1" ht="20.100000000000001" hidden="1" customHeight="1" x14ac:dyDescent="0.35">
      <c r="B202" s="104"/>
      <c r="C202" s="105">
        <f t="shared" si="77"/>
        <v>134</v>
      </c>
      <c r="D202" s="107"/>
      <c r="E202" s="108"/>
      <c r="F202" s="109"/>
      <c r="G202" s="110" t="s">
        <v>44</v>
      </c>
      <c r="H202" s="111" t="str">
        <f t="shared" si="78"/>
        <v/>
      </c>
      <c r="I202" s="111" t="str">
        <f t="shared" si="78"/>
        <v/>
      </c>
      <c r="J202" s="131"/>
      <c r="K202" s="113" t="s">
        <v>45</v>
      </c>
      <c r="L202" s="114" t="s">
        <v>45</v>
      </c>
      <c r="M202" s="114" t="s">
        <v>45</v>
      </c>
      <c r="N202" s="114" t="s">
        <v>45</v>
      </c>
      <c r="O202" s="115">
        <f t="shared" si="73"/>
        <v>0</v>
      </c>
      <c r="P202" s="362"/>
      <c r="Q202" s="362"/>
      <c r="R202" s="362"/>
      <c r="S202" s="362"/>
      <c r="T202" s="362"/>
      <c r="U202" s="363"/>
      <c r="V202" s="135"/>
      <c r="W202" s="135"/>
      <c r="X202" s="116"/>
      <c r="Z202" s="106">
        <f t="shared" si="74"/>
        <v>0</v>
      </c>
      <c r="AA202" s="106">
        <f t="shared" si="75"/>
        <v>0</v>
      </c>
      <c r="AB202" s="106">
        <f t="shared" si="76"/>
        <v>0</v>
      </c>
      <c r="AC202" s="111" t="str">
        <f t="shared" si="79"/>
        <v/>
      </c>
      <c r="AD202" s="117" t="str">
        <f t="shared" si="80"/>
        <v/>
      </c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</row>
    <row r="203" spans="2:41" s="106" customFormat="1" ht="20.100000000000001" hidden="1" customHeight="1" x14ac:dyDescent="0.35">
      <c r="B203" s="104"/>
      <c r="C203" s="105">
        <f t="shared" si="77"/>
        <v>135</v>
      </c>
      <c r="D203" s="107"/>
      <c r="E203" s="108"/>
      <c r="F203" s="109"/>
      <c r="G203" s="110" t="s">
        <v>44</v>
      </c>
      <c r="H203" s="111" t="str">
        <f t="shared" si="78"/>
        <v/>
      </c>
      <c r="I203" s="111" t="str">
        <f t="shared" si="78"/>
        <v/>
      </c>
      <c r="J203" s="131"/>
      <c r="K203" s="113" t="s">
        <v>45</v>
      </c>
      <c r="L203" s="114" t="s">
        <v>45</v>
      </c>
      <c r="M203" s="114" t="s">
        <v>45</v>
      </c>
      <c r="N203" s="114" t="s">
        <v>45</v>
      </c>
      <c r="O203" s="115">
        <f t="shared" si="73"/>
        <v>0</v>
      </c>
      <c r="P203" s="362"/>
      <c r="Q203" s="362"/>
      <c r="R203" s="362"/>
      <c r="S203" s="362"/>
      <c r="T203" s="362"/>
      <c r="U203" s="363"/>
      <c r="V203" s="135"/>
      <c r="W203" s="135"/>
      <c r="X203" s="116"/>
      <c r="Z203" s="106">
        <f t="shared" si="74"/>
        <v>0</v>
      </c>
      <c r="AA203" s="106">
        <f t="shared" si="75"/>
        <v>0</v>
      </c>
      <c r="AB203" s="106">
        <f t="shared" si="76"/>
        <v>0</v>
      </c>
      <c r="AC203" s="111" t="str">
        <f t="shared" si="79"/>
        <v/>
      </c>
      <c r="AD203" s="117" t="str">
        <f t="shared" si="80"/>
        <v/>
      </c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</row>
    <row r="204" spans="2:41" s="106" customFormat="1" ht="20.100000000000001" hidden="1" customHeight="1" x14ac:dyDescent="0.35">
      <c r="B204" s="104"/>
      <c r="C204" s="105">
        <f t="shared" si="77"/>
        <v>136</v>
      </c>
      <c r="D204" s="107"/>
      <c r="E204" s="108"/>
      <c r="F204" s="109"/>
      <c r="G204" s="110" t="s">
        <v>44</v>
      </c>
      <c r="H204" s="111" t="str">
        <f t="shared" si="78"/>
        <v/>
      </c>
      <c r="I204" s="111" t="str">
        <f t="shared" si="78"/>
        <v/>
      </c>
      <c r="J204" s="131"/>
      <c r="K204" s="113" t="s">
        <v>45</v>
      </c>
      <c r="L204" s="114" t="s">
        <v>45</v>
      </c>
      <c r="M204" s="114" t="s">
        <v>45</v>
      </c>
      <c r="N204" s="114" t="s">
        <v>45</v>
      </c>
      <c r="O204" s="115">
        <f t="shared" si="73"/>
        <v>0</v>
      </c>
      <c r="P204" s="362"/>
      <c r="Q204" s="362"/>
      <c r="R204" s="362"/>
      <c r="S204" s="362"/>
      <c r="T204" s="362"/>
      <c r="U204" s="363"/>
      <c r="V204" s="135"/>
      <c r="W204" s="135"/>
      <c r="X204" s="116"/>
      <c r="Z204" s="106">
        <f t="shared" si="74"/>
        <v>0</v>
      </c>
      <c r="AA204" s="106">
        <f t="shared" si="75"/>
        <v>0</v>
      </c>
      <c r="AB204" s="106">
        <f t="shared" si="76"/>
        <v>0</v>
      </c>
      <c r="AC204" s="111" t="str">
        <f t="shared" si="79"/>
        <v/>
      </c>
      <c r="AD204" s="117" t="str">
        <f t="shared" si="80"/>
        <v/>
      </c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</row>
    <row r="205" spans="2:41" s="106" customFormat="1" ht="20.100000000000001" hidden="1" customHeight="1" x14ac:dyDescent="0.35">
      <c r="B205" s="104"/>
      <c r="C205" s="105">
        <f t="shared" si="77"/>
        <v>137</v>
      </c>
      <c r="D205" s="107"/>
      <c r="E205" s="108"/>
      <c r="F205" s="109"/>
      <c r="G205" s="110" t="s">
        <v>44</v>
      </c>
      <c r="H205" s="111" t="str">
        <f t="shared" si="78"/>
        <v/>
      </c>
      <c r="I205" s="111" t="str">
        <f t="shared" si="78"/>
        <v/>
      </c>
      <c r="J205" s="131"/>
      <c r="K205" s="113" t="s">
        <v>45</v>
      </c>
      <c r="L205" s="114" t="s">
        <v>45</v>
      </c>
      <c r="M205" s="114" t="s">
        <v>45</v>
      </c>
      <c r="N205" s="114" t="s">
        <v>45</v>
      </c>
      <c r="O205" s="115">
        <f t="shared" si="73"/>
        <v>0</v>
      </c>
      <c r="P205" s="362"/>
      <c r="Q205" s="362"/>
      <c r="R205" s="362"/>
      <c r="S205" s="362"/>
      <c r="T205" s="362"/>
      <c r="U205" s="363"/>
      <c r="V205" s="135"/>
      <c r="W205" s="135"/>
      <c r="X205" s="116"/>
      <c r="Z205" s="106">
        <f t="shared" si="74"/>
        <v>0</v>
      </c>
      <c r="AA205" s="106">
        <f t="shared" si="75"/>
        <v>0</v>
      </c>
      <c r="AB205" s="106">
        <f t="shared" si="76"/>
        <v>0</v>
      </c>
      <c r="AC205" s="111" t="str">
        <f t="shared" si="79"/>
        <v/>
      </c>
      <c r="AD205" s="117" t="str">
        <f t="shared" si="80"/>
        <v/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</row>
    <row r="206" spans="2:41" s="106" customFormat="1" ht="20.100000000000001" hidden="1" customHeight="1" x14ac:dyDescent="0.35">
      <c r="B206" s="104"/>
      <c r="C206" s="105">
        <f t="shared" si="77"/>
        <v>138</v>
      </c>
      <c r="D206" s="107"/>
      <c r="E206" s="108"/>
      <c r="F206" s="109"/>
      <c r="G206" s="110" t="s">
        <v>44</v>
      </c>
      <c r="H206" s="111" t="str">
        <f t="shared" si="78"/>
        <v/>
      </c>
      <c r="I206" s="111" t="str">
        <f t="shared" si="78"/>
        <v/>
      </c>
      <c r="J206" s="131"/>
      <c r="K206" s="113" t="s">
        <v>45</v>
      </c>
      <c r="L206" s="114" t="s">
        <v>45</v>
      </c>
      <c r="M206" s="114" t="s">
        <v>45</v>
      </c>
      <c r="N206" s="114" t="s">
        <v>45</v>
      </c>
      <c r="O206" s="115">
        <f t="shared" si="73"/>
        <v>0</v>
      </c>
      <c r="P206" s="362"/>
      <c r="Q206" s="362"/>
      <c r="R206" s="362"/>
      <c r="S206" s="362"/>
      <c r="T206" s="362"/>
      <c r="U206" s="363"/>
      <c r="V206" s="135"/>
      <c r="W206" s="135"/>
      <c r="X206" s="116"/>
      <c r="Z206" s="106">
        <f t="shared" si="74"/>
        <v>0</v>
      </c>
      <c r="AA206" s="106">
        <f t="shared" si="75"/>
        <v>0</v>
      </c>
      <c r="AB206" s="106">
        <f t="shared" si="76"/>
        <v>0</v>
      </c>
      <c r="AC206" s="111" t="str">
        <f t="shared" si="79"/>
        <v/>
      </c>
      <c r="AD206" s="117" t="str">
        <f t="shared" si="80"/>
        <v/>
      </c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</row>
    <row r="207" spans="2:41" s="106" customFormat="1" ht="20.100000000000001" hidden="1" customHeight="1" x14ac:dyDescent="0.35">
      <c r="B207" s="104"/>
      <c r="C207" s="105">
        <f t="shared" si="77"/>
        <v>139</v>
      </c>
      <c r="D207" s="107"/>
      <c r="E207" s="108"/>
      <c r="F207" s="109"/>
      <c r="G207" s="110" t="s">
        <v>44</v>
      </c>
      <c r="H207" s="111" t="str">
        <f t="shared" si="78"/>
        <v/>
      </c>
      <c r="I207" s="111" t="str">
        <f t="shared" si="78"/>
        <v/>
      </c>
      <c r="J207" s="131"/>
      <c r="K207" s="113" t="s">
        <v>45</v>
      </c>
      <c r="L207" s="114" t="s">
        <v>45</v>
      </c>
      <c r="M207" s="114" t="s">
        <v>45</v>
      </c>
      <c r="N207" s="114" t="s">
        <v>45</v>
      </c>
      <c r="O207" s="115">
        <f t="shared" si="73"/>
        <v>0</v>
      </c>
      <c r="P207" s="362"/>
      <c r="Q207" s="362"/>
      <c r="R207" s="362"/>
      <c r="S207" s="362"/>
      <c r="T207" s="362"/>
      <c r="U207" s="363"/>
      <c r="V207" s="135"/>
      <c r="W207" s="135"/>
      <c r="X207" s="116"/>
      <c r="Z207" s="106">
        <f t="shared" si="74"/>
        <v>0</v>
      </c>
      <c r="AA207" s="106">
        <f t="shared" si="75"/>
        <v>0</v>
      </c>
      <c r="AB207" s="106">
        <f t="shared" si="76"/>
        <v>0</v>
      </c>
      <c r="AC207" s="111" t="str">
        <f t="shared" si="79"/>
        <v/>
      </c>
      <c r="AD207" s="117" t="str">
        <f t="shared" si="80"/>
        <v/>
      </c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</row>
    <row r="208" spans="2:41" s="106" customFormat="1" ht="20.100000000000001" hidden="1" customHeight="1" x14ac:dyDescent="0.35">
      <c r="B208" s="104"/>
      <c r="C208" s="105">
        <f t="shared" si="77"/>
        <v>140</v>
      </c>
      <c r="D208" s="107"/>
      <c r="E208" s="108"/>
      <c r="F208" s="109"/>
      <c r="G208" s="110" t="s">
        <v>44</v>
      </c>
      <c r="H208" s="111" t="str">
        <f t="shared" si="78"/>
        <v/>
      </c>
      <c r="I208" s="111" t="str">
        <f t="shared" si="78"/>
        <v/>
      </c>
      <c r="J208" s="131"/>
      <c r="K208" s="113" t="s">
        <v>45</v>
      </c>
      <c r="L208" s="114" t="s">
        <v>45</v>
      </c>
      <c r="M208" s="114" t="s">
        <v>45</v>
      </c>
      <c r="N208" s="114" t="s">
        <v>45</v>
      </c>
      <c r="O208" s="115">
        <f t="shared" si="73"/>
        <v>0</v>
      </c>
      <c r="P208" s="362"/>
      <c r="Q208" s="362"/>
      <c r="R208" s="362"/>
      <c r="S208" s="362"/>
      <c r="T208" s="362"/>
      <c r="U208" s="363"/>
      <c r="V208" s="135"/>
      <c r="W208" s="135"/>
      <c r="X208" s="116"/>
      <c r="Z208" s="106">
        <f t="shared" si="74"/>
        <v>0</v>
      </c>
      <c r="AA208" s="106">
        <f t="shared" si="75"/>
        <v>0</v>
      </c>
      <c r="AB208" s="106">
        <f t="shared" si="76"/>
        <v>0</v>
      </c>
      <c r="AC208" s="111" t="str">
        <f t="shared" si="79"/>
        <v/>
      </c>
      <c r="AD208" s="117" t="str">
        <f t="shared" si="80"/>
        <v/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</row>
    <row r="209" spans="1:45" s="106" customFormat="1" ht="20.100000000000001" hidden="1" customHeight="1" x14ac:dyDescent="0.35">
      <c r="B209" s="104"/>
      <c r="C209" s="105">
        <f t="shared" si="77"/>
        <v>141</v>
      </c>
      <c r="D209" s="107"/>
      <c r="E209" s="108"/>
      <c r="F209" s="109"/>
      <c r="G209" s="110" t="s">
        <v>44</v>
      </c>
      <c r="H209" s="111" t="str">
        <f t="shared" si="78"/>
        <v/>
      </c>
      <c r="I209" s="111" t="str">
        <f t="shared" si="78"/>
        <v/>
      </c>
      <c r="J209" s="131"/>
      <c r="K209" s="113" t="s">
        <v>45</v>
      </c>
      <c r="L209" s="114" t="s">
        <v>45</v>
      </c>
      <c r="M209" s="114" t="s">
        <v>45</v>
      </c>
      <c r="N209" s="114" t="s">
        <v>45</v>
      </c>
      <c r="O209" s="115">
        <f t="shared" si="73"/>
        <v>0</v>
      </c>
      <c r="P209" s="362"/>
      <c r="Q209" s="362"/>
      <c r="R209" s="362"/>
      <c r="S209" s="362"/>
      <c r="T209" s="362"/>
      <c r="U209" s="363"/>
      <c r="V209" s="135"/>
      <c r="W209" s="135"/>
      <c r="X209" s="116"/>
      <c r="Z209" s="106">
        <f t="shared" si="74"/>
        <v>0</v>
      </c>
      <c r="AA209" s="106">
        <f t="shared" si="75"/>
        <v>0</v>
      </c>
      <c r="AB209" s="106">
        <f t="shared" si="76"/>
        <v>0</v>
      </c>
      <c r="AC209" s="111" t="str">
        <f t="shared" si="79"/>
        <v/>
      </c>
      <c r="AD209" s="117" t="str">
        <f t="shared" si="80"/>
        <v/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</row>
    <row r="210" spans="1:45" s="106" customFormat="1" ht="20.100000000000001" hidden="1" customHeight="1" x14ac:dyDescent="0.35">
      <c r="B210" s="104"/>
      <c r="C210" s="105">
        <f t="shared" si="77"/>
        <v>142</v>
      </c>
      <c r="D210" s="107"/>
      <c r="E210" s="108"/>
      <c r="F210" s="109"/>
      <c r="G210" s="110" t="s">
        <v>44</v>
      </c>
      <c r="H210" s="111" t="str">
        <f t="shared" si="78"/>
        <v/>
      </c>
      <c r="I210" s="111" t="str">
        <f t="shared" si="78"/>
        <v/>
      </c>
      <c r="J210" s="131"/>
      <c r="K210" s="113" t="s">
        <v>45</v>
      </c>
      <c r="L210" s="114" t="s">
        <v>45</v>
      </c>
      <c r="M210" s="114" t="s">
        <v>45</v>
      </c>
      <c r="N210" s="114" t="s">
        <v>45</v>
      </c>
      <c r="O210" s="115">
        <f t="shared" si="73"/>
        <v>0</v>
      </c>
      <c r="P210" s="362"/>
      <c r="Q210" s="362"/>
      <c r="R210" s="362"/>
      <c r="S210" s="362"/>
      <c r="T210" s="362"/>
      <c r="U210" s="363"/>
      <c r="V210" s="135"/>
      <c r="W210" s="135"/>
      <c r="X210" s="116"/>
      <c r="Z210" s="106">
        <f t="shared" si="74"/>
        <v>0</v>
      </c>
      <c r="AA210" s="106">
        <f t="shared" si="75"/>
        <v>0</v>
      </c>
      <c r="AB210" s="106">
        <f t="shared" si="76"/>
        <v>0</v>
      </c>
      <c r="AC210" s="111" t="str">
        <f t="shared" si="79"/>
        <v/>
      </c>
      <c r="AD210" s="117" t="str">
        <f t="shared" si="80"/>
        <v/>
      </c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</row>
    <row r="211" spans="1:45" s="106" customFormat="1" ht="20.100000000000001" hidden="1" customHeight="1" x14ac:dyDescent="0.35">
      <c r="B211" s="104"/>
      <c r="C211" s="105">
        <f t="shared" si="77"/>
        <v>143</v>
      </c>
      <c r="D211" s="107"/>
      <c r="E211" s="108"/>
      <c r="F211" s="109"/>
      <c r="G211" s="110" t="s">
        <v>44</v>
      </c>
      <c r="H211" s="111" t="str">
        <f t="shared" si="78"/>
        <v/>
      </c>
      <c r="I211" s="111" t="str">
        <f t="shared" si="78"/>
        <v/>
      </c>
      <c r="J211" s="131"/>
      <c r="K211" s="113" t="s">
        <v>45</v>
      </c>
      <c r="L211" s="114" t="s">
        <v>45</v>
      </c>
      <c r="M211" s="114" t="s">
        <v>45</v>
      </c>
      <c r="N211" s="114" t="s">
        <v>45</v>
      </c>
      <c r="O211" s="115">
        <f t="shared" si="73"/>
        <v>0</v>
      </c>
      <c r="P211" s="362"/>
      <c r="Q211" s="362"/>
      <c r="R211" s="362"/>
      <c r="S211" s="362"/>
      <c r="T211" s="362"/>
      <c r="U211" s="363"/>
      <c r="V211" s="135"/>
      <c r="W211" s="135"/>
      <c r="X211" s="116"/>
      <c r="Z211" s="106">
        <f t="shared" si="74"/>
        <v>0</v>
      </c>
      <c r="AA211" s="106">
        <f t="shared" si="75"/>
        <v>0</v>
      </c>
      <c r="AB211" s="106">
        <f t="shared" si="76"/>
        <v>0</v>
      </c>
      <c r="AC211" s="111" t="str">
        <f t="shared" si="79"/>
        <v/>
      </c>
      <c r="AD211" s="117" t="str">
        <f t="shared" si="80"/>
        <v/>
      </c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</row>
    <row r="212" spans="1:45" s="106" customFormat="1" ht="20.100000000000001" hidden="1" customHeight="1" x14ac:dyDescent="0.35">
      <c r="B212" s="104"/>
      <c r="C212" s="105">
        <f t="shared" si="77"/>
        <v>144</v>
      </c>
      <c r="D212" s="107"/>
      <c r="E212" s="108"/>
      <c r="F212" s="109"/>
      <c r="G212" s="110" t="s">
        <v>44</v>
      </c>
      <c r="H212" s="111" t="str">
        <f t="shared" si="78"/>
        <v/>
      </c>
      <c r="I212" s="111" t="str">
        <f t="shared" si="78"/>
        <v/>
      </c>
      <c r="J212" s="131"/>
      <c r="K212" s="113" t="s">
        <v>45</v>
      </c>
      <c r="L212" s="114" t="s">
        <v>45</v>
      </c>
      <c r="M212" s="114" t="s">
        <v>45</v>
      </c>
      <c r="N212" s="114" t="s">
        <v>45</v>
      </c>
      <c r="O212" s="115">
        <f t="shared" si="73"/>
        <v>0</v>
      </c>
      <c r="P212" s="362"/>
      <c r="Q212" s="362"/>
      <c r="R212" s="362"/>
      <c r="S212" s="362"/>
      <c r="T212" s="362"/>
      <c r="U212" s="363"/>
      <c r="V212" s="135"/>
      <c r="W212" s="135"/>
      <c r="X212" s="116"/>
      <c r="Z212" s="106">
        <f t="shared" si="74"/>
        <v>0</v>
      </c>
      <c r="AA212" s="106">
        <f t="shared" si="75"/>
        <v>0</v>
      </c>
      <c r="AB212" s="106">
        <f t="shared" si="76"/>
        <v>0</v>
      </c>
      <c r="AC212" s="111" t="str">
        <f t="shared" si="79"/>
        <v/>
      </c>
      <c r="AD212" s="117" t="str">
        <f t="shared" si="80"/>
        <v/>
      </c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</row>
    <row r="213" spans="1:45" s="106" customFormat="1" ht="20.100000000000001" hidden="1" customHeight="1" x14ac:dyDescent="0.35">
      <c r="B213" s="104"/>
      <c r="C213" s="105">
        <f t="shared" si="77"/>
        <v>145</v>
      </c>
      <c r="D213" s="107"/>
      <c r="E213" s="108"/>
      <c r="F213" s="109"/>
      <c r="G213" s="110" t="s">
        <v>44</v>
      </c>
      <c r="H213" s="111" t="str">
        <f t="shared" si="78"/>
        <v/>
      </c>
      <c r="I213" s="111" t="str">
        <f t="shared" si="78"/>
        <v/>
      </c>
      <c r="J213" s="131"/>
      <c r="K213" s="113" t="s">
        <v>45</v>
      </c>
      <c r="L213" s="114" t="s">
        <v>45</v>
      </c>
      <c r="M213" s="114" t="s">
        <v>45</v>
      </c>
      <c r="N213" s="114" t="s">
        <v>45</v>
      </c>
      <c r="O213" s="115">
        <f t="shared" si="73"/>
        <v>0</v>
      </c>
      <c r="P213" s="362"/>
      <c r="Q213" s="362"/>
      <c r="R213" s="362"/>
      <c r="S213" s="362"/>
      <c r="T213" s="362"/>
      <c r="U213" s="363"/>
      <c r="V213" s="135"/>
      <c r="W213" s="135"/>
      <c r="X213" s="116"/>
      <c r="Z213" s="106">
        <f t="shared" si="74"/>
        <v>0</v>
      </c>
      <c r="AA213" s="106">
        <f t="shared" si="75"/>
        <v>0</v>
      </c>
      <c r="AB213" s="106">
        <f t="shared" si="76"/>
        <v>0</v>
      </c>
      <c r="AC213" s="111" t="str">
        <f t="shared" si="79"/>
        <v/>
      </c>
      <c r="AD213" s="117" t="str">
        <f t="shared" si="80"/>
        <v/>
      </c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</row>
    <row r="214" spans="1:45" s="106" customFormat="1" ht="20.100000000000001" hidden="1" customHeight="1" x14ac:dyDescent="0.35">
      <c r="B214" s="104"/>
      <c r="C214" s="105">
        <f t="shared" si="77"/>
        <v>146</v>
      </c>
      <c r="D214" s="107"/>
      <c r="E214" s="108"/>
      <c r="F214" s="109"/>
      <c r="G214" s="110" t="s">
        <v>44</v>
      </c>
      <c r="H214" s="111" t="str">
        <f t="shared" si="78"/>
        <v/>
      </c>
      <c r="I214" s="111" t="str">
        <f t="shared" si="78"/>
        <v/>
      </c>
      <c r="J214" s="131"/>
      <c r="K214" s="113" t="s">
        <v>45</v>
      </c>
      <c r="L214" s="114" t="s">
        <v>45</v>
      </c>
      <c r="M214" s="114" t="s">
        <v>45</v>
      </c>
      <c r="N214" s="114" t="s">
        <v>45</v>
      </c>
      <c r="O214" s="115">
        <f t="shared" si="73"/>
        <v>0</v>
      </c>
      <c r="P214" s="362"/>
      <c r="Q214" s="362"/>
      <c r="R214" s="362"/>
      <c r="S214" s="362"/>
      <c r="T214" s="362"/>
      <c r="U214" s="363"/>
      <c r="V214" s="135"/>
      <c r="W214" s="135"/>
      <c r="X214" s="116"/>
      <c r="Z214" s="106">
        <f t="shared" si="74"/>
        <v>0</v>
      </c>
      <c r="AA214" s="106">
        <f t="shared" si="75"/>
        <v>0</v>
      </c>
      <c r="AB214" s="106">
        <f t="shared" si="76"/>
        <v>0</v>
      </c>
      <c r="AC214" s="111" t="str">
        <f t="shared" si="79"/>
        <v/>
      </c>
      <c r="AD214" s="117" t="str">
        <f t="shared" si="80"/>
        <v/>
      </c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</row>
    <row r="215" spans="1:45" s="106" customFormat="1" ht="20.100000000000001" hidden="1" customHeight="1" x14ac:dyDescent="0.35">
      <c r="B215" s="104"/>
      <c r="C215" s="105">
        <f t="shared" si="77"/>
        <v>147</v>
      </c>
      <c r="D215" s="107"/>
      <c r="E215" s="108"/>
      <c r="F215" s="109"/>
      <c r="G215" s="110" t="s">
        <v>44</v>
      </c>
      <c r="H215" s="111" t="str">
        <f t="shared" si="78"/>
        <v/>
      </c>
      <c r="I215" s="111" t="str">
        <f t="shared" si="78"/>
        <v/>
      </c>
      <c r="J215" s="131"/>
      <c r="K215" s="113" t="s">
        <v>45</v>
      </c>
      <c r="L215" s="114" t="s">
        <v>45</v>
      </c>
      <c r="M215" s="114" t="s">
        <v>45</v>
      </c>
      <c r="N215" s="114" t="s">
        <v>45</v>
      </c>
      <c r="O215" s="115">
        <f t="shared" si="73"/>
        <v>0</v>
      </c>
      <c r="P215" s="362"/>
      <c r="Q215" s="362"/>
      <c r="R215" s="362"/>
      <c r="S215" s="362"/>
      <c r="T215" s="362"/>
      <c r="U215" s="363"/>
      <c r="V215" s="135"/>
      <c r="W215" s="135"/>
      <c r="X215" s="116"/>
      <c r="Z215" s="106">
        <f t="shared" si="74"/>
        <v>0</v>
      </c>
      <c r="AA215" s="106">
        <f t="shared" si="75"/>
        <v>0</v>
      </c>
      <c r="AB215" s="106">
        <f t="shared" si="76"/>
        <v>0</v>
      </c>
      <c r="AC215" s="111" t="str">
        <f t="shared" si="79"/>
        <v/>
      </c>
      <c r="AD215" s="117" t="str">
        <f t="shared" si="80"/>
        <v/>
      </c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</row>
    <row r="216" spans="1:45" s="106" customFormat="1" ht="20.100000000000001" hidden="1" customHeight="1" x14ac:dyDescent="0.35">
      <c r="B216" s="104"/>
      <c r="C216" s="105">
        <f t="shared" si="77"/>
        <v>148</v>
      </c>
      <c r="D216" s="107"/>
      <c r="E216" s="108"/>
      <c r="F216" s="109"/>
      <c r="G216" s="110" t="s">
        <v>44</v>
      </c>
      <c r="H216" s="111" t="str">
        <f t="shared" si="78"/>
        <v/>
      </c>
      <c r="I216" s="111" t="str">
        <f t="shared" si="78"/>
        <v/>
      </c>
      <c r="J216" s="131"/>
      <c r="K216" s="113" t="s">
        <v>45</v>
      </c>
      <c r="L216" s="114" t="s">
        <v>45</v>
      </c>
      <c r="M216" s="114" t="s">
        <v>45</v>
      </c>
      <c r="N216" s="114" t="s">
        <v>45</v>
      </c>
      <c r="O216" s="115">
        <f t="shared" si="73"/>
        <v>0</v>
      </c>
      <c r="P216" s="362"/>
      <c r="Q216" s="362"/>
      <c r="R216" s="362"/>
      <c r="S216" s="362"/>
      <c r="T216" s="362"/>
      <c r="U216" s="363"/>
      <c r="V216" s="135"/>
      <c r="W216" s="135"/>
      <c r="X216" s="116"/>
      <c r="Z216" s="106">
        <f t="shared" si="74"/>
        <v>0</v>
      </c>
      <c r="AA216" s="106">
        <f t="shared" si="75"/>
        <v>0</v>
      </c>
      <c r="AB216" s="106">
        <f t="shared" si="76"/>
        <v>0</v>
      </c>
      <c r="AC216" s="111" t="str">
        <f t="shared" si="79"/>
        <v/>
      </c>
      <c r="AD216" s="117" t="str">
        <f t="shared" si="80"/>
        <v/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</row>
    <row r="217" spans="1:45" s="106" customFormat="1" ht="20.100000000000001" hidden="1" customHeight="1" x14ac:dyDescent="0.35">
      <c r="B217" s="104"/>
      <c r="C217" s="105">
        <f t="shared" si="77"/>
        <v>149</v>
      </c>
      <c r="D217" s="107"/>
      <c r="E217" s="108"/>
      <c r="F217" s="109"/>
      <c r="G217" s="110" t="s">
        <v>44</v>
      </c>
      <c r="H217" s="111" t="str">
        <f t="shared" si="78"/>
        <v/>
      </c>
      <c r="I217" s="111" t="str">
        <f t="shared" si="78"/>
        <v/>
      </c>
      <c r="J217" s="131"/>
      <c r="K217" s="113" t="s">
        <v>45</v>
      </c>
      <c r="L217" s="114" t="s">
        <v>45</v>
      </c>
      <c r="M217" s="114" t="s">
        <v>45</v>
      </c>
      <c r="N217" s="114" t="s">
        <v>45</v>
      </c>
      <c r="O217" s="115">
        <f t="shared" si="73"/>
        <v>0</v>
      </c>
      <c r="P217" s="362"/>
      <c r="Q217" s="362"/>
      <c r="R217" s="362"/>
      <c r="S217" s="362"/>
      <c r="T217" s="362"/>
      <c r="U217" s="363"/>
      <c r="V217" s="135"/>
      <c r="W217" s="135"/>
      <c r="X217" s="116"/>
      <c r="Z217" s="106">
        <f t="shared" si="74"/>
        <v>0</v>
      </c>
      <c r="AA217" s="106">
        <f t="shared" si="75"/>
        <v>0</v>
      </c>
      <c r="AB217" s="106">
        <f t="shared" si="76"/>
        <v>0</v>
      </c>
      <c r="AC217" s="111" t="str">
        <f t="shared" si="79"/>
        <v/>
      </c>
      <c r="AD217" s="117" t="str">
        <f t="shared" si="80"/>
        <v/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</row>
    <row r="218" spans="1:45" s="106" customFormat="1" ht="20.100000000000001" hidden="1" customHeight="1" x14ac:dyDescent="0.35">
      <c r="B218" s="104"/>
      <c r="C218" s="105">
        <f t="shared" si="77"/>
        <v>150</v>
      </c>
      <c r="D218" s="107"/>
      <c r="E218" s="108"/>
      <c r="F218" s="109"/>
      <c r="G218" s="110" t="s">
        <v>44</v>
      </c>
      <c r="H218" s="111" t="str">
        <f t="shared" si="78"/>
        <v/>
      </c>
      <c r="I218" s="111" t="str">
        <f t="shared" si="78"/>
        <v/>
      </c>
      <c r="J218" s="131"/>
      <c r="K218" s="113" t="s">
        <v>45</v>
      </c>
      <c r="L218" s="114" t="s">
        <v>45</v>
      </c>
      <c r="M218" s="114" t="s">
        <v>45</v>
      </c>
      <c r="N218" s="114" t="s">
        <v>45</v>
      </c>
      <c r="O218" s="115">
        <f t="shared" si="73"/>
        <v>0</v>
      </c>
      <c r="P218" s="362"/>
      <c r="Q218" s="362"/>
      <c r="R218" s="362"/>
      <c r="S218" s="362"/>
      <c r="T218" s="362"/>
      <c r="U218" s="363"/>
      <c r="V218" s="135"/>
      <c r="W218" s="135"/>
      <c r="X218" s="116"/>
      <c r="Z218" s="106">
        <f t="shared" si="74"/>
        <v>0</v>
      </c>
      <c r="AA218" s="106">
        <f t="shared" si="75"/>
        <v>0</v>
      </c>
      <c r="AB218" s="106">
        <f t="shared" si="76"/>
        <v>0</v>
      </c>
      <c r="AC218" s="111" t="str">
        <f t="shared" si="79"/>
        <v/>
      </c>
      <c r="AD218" s="117" t="str">
        <f t="shared" si="80"/>
        <v/>
      </c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</row>
    <row r="219" spans="1:45" s="106" customFormat="1" ht="20.100000000000001" hidden="1" customHeight="1" x14ac:dyDescent="0.35">
      <c r="B219" s="104"/>
      <c r="C219" s="105">
        <f t="shared" si="77"/>
        <v>151</v>
      </c>
      <c r="D219" s="107"/>
      <c r="E219" s="108"/>
      <c r="F219" s="109"/>
      <c r="G219" s="110" t="s">
        <v>44</v>
      </c>
      <c r="H219" s="111" t="str">
        <f t="shared" si="78"/>
        <v/>
      </c>
      <c r="I219" s="111" t="str">
        <f t="shared" si="78"/>
        <v/>
      </c>
      <c r="J219" s="131"/>
      <c r="K219" s="113" t="s">
        <v>45</v>
      </c>
      <c r="L219" s="114" t="s">
        <v>45</v>
      </c>
      <c r="M219" s="114" t="s">
        <v>45</v>
      </c>
      <c r="N219" s="114" t="s">
        <v>45</v>
      </c>
      <c r="O219" s="115">
        <f t="shared" si="73"/>
        <v>0</v>
      </c>
      <c r="P219" s="362"/>
      <c r="Q219" s="362"/>
      <c r="R219" s="362"/>
      <c r="S219" s="362"/>
      <c r="T219" s="362"/>
      <c r="U219" s="363"/>
      <c r="V219" s="135"/>
      <c r="W219" s="135"/>
      <c r="X219" s="116"/>
      <c r="Z219" s="106">
        <f t="shared" si="74"/>
        <v>0</v>
      </c>
      <c r="AA219" s="106">
        <f t="shared" si="75"/>
        <v>0</v>
      </c>
      <c r="AB219" s="106">
        <f t="shared" si="76"/>
        <v>0</v>
      </c>
      <c r="AC219" s="111" t="str">
        <f t="shared" si="79"/>
        <v/>
      </c>
      <c r="AD219" s="117" t="str">
        <f t="shared" si="80"/>
        <v/>
      </c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</row>
    <row r="220" spans="1:45" s="106" customFormat="1" ht="20.100000000000001" hidden="1" customHeight="1" x14ac:dyDescent="0.35">
      <c r="B220" s="104"/>
      <c r="C220" s="105">
        <f>C218+1</f>
        <v>151</v>
      </c>
      <c r="D220" s="107"/>
      <c r="E220" s="108"/>
      <c r="F220" s="109"/>
      <c r="G220" s="110" t="s">
        <v>44</v>
      </c>
      <c r="H220" s="111" t="str">
        <f>+AC220</f>
        <v/>
      </c>
      <c r="I220" s="111" t="str">
        <f>+AD220</f>
        <v/>
      </c>
      <c r="J220" s="131"/>
      <c r="K220" s="113" t="s">
        <v>45</v>
      </c>
      <c r="L220" s="114" t="s">
        <v>45</v>
      </c>
      <c r="M220" s="114" t="s">
        <v>45</v>
      </c>
      <c r="N220" s="114" t="s">
        <v>45</v>
      </c>
      <c r="O220" s="115">
        <f>SUM(K220:N220)</f>
        <v>0</v>
      </c>
      <c r="P220" s="362"/>
      <c r="Q220" s="362"/>
      <c r="R220" s="362"/>
      <c r="S220" s="362"/>
      <c r="T220" s="362"/>
      <c r="U220" s="363"/>
      <c r="V220" s="135"/>
      <c r="W220" s="135"/>
      <c r="X220" s="116"/>
      <c r="Z220" s="106">
        <f>IF(D220&gt;0,O220,0)</f>
        <v>0</v>
      </c>
      <c r="AA220" s="106">
        <f>IF(E220&gt;0,O220,0)</f>
        <v>0</v>
      </c>
      <c r="AB220" s="106">
        <f>IF(F220&gt;0,O220,0)</f>
        <v>0</v>
      </c>
      <c r="AC220" s="111" t="str">
        <f>IF(AND(D220=0,E220=0,F220=0),"",IF(AND(D220&lt;=9,E220=0,F220=0),$Y$1,IF(AND(D220&gt;9,E220=0,F220=0),$Y$2,IF(AND(D220=0,E220&gt;0,F220=0),$Y$3,IF(AND(D220=0,E220=0,F220&gt;0),$Y$4,"")))))</f>
        <v/>
      </c>
      <c r="AD220" s="117" t="str">
        <f>IF(AND(D220&gt;0,E220=0,F220=0),$Z$1,IF(AND(D220=0,E220&gt;0,F220=0),$Z$2,IF(AND(D220=0,E220=0,F220&gt;0),$Z$3,"")))</f>
        <v/>
      </c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</row>
    <row r="221" spans="1:45" s="40" customFormat="1" ht="20.100000000000001" customHeight="1" thickBot="1" x14ac:dyDescent="0.4">
      <c r="A221" s="47"/>
      <c r="B221" s="48"/>
      <c r="C221" s="49"/>
      <c r="D221" s="50"/>
      <c r="E221" s="51"/>
      <c r="F221" s="52"/>
      <c r="G221" s="31"/>
      <c r="H221" s="34"/>
      <c r="I221" s="34"/>
      <c r="J221" s="71"/>
      <c r="K221" s="70"/>
      <c r="L221" s="55"/>
      <c r="M221" s="55"/>
      <c r="N221" s="55"/>
      <c r="O221" s="56"/>
      <c r="P221" s="244"/>
      <c r="Q221" s="244"/>
      <c r="R221" s="244"/>
      <c r="S221" s="244"/>
      <c r="T221" s="244"/>
      <c r="U221" s="245"/>
      <c r="V221" s="83"/>
      <c r="W221" s="84"/>
      <c r="X221" s="57"/>
      <c r="Z221" s="40">
        <f t="shared" si="74"/>
        <v>0</v>
      </c>
      <c r="AA221" s="40">
        <f t="shared" si="75"/>
        <v>0</v>
      </c>
      <c r="AB221" s="40">
        <f t="shared" si="76"/>
        <v>0</v>
      </c>
      <c r="AC221" s="34" t="str">
        <f t="shared" si="79"/>
        <v/>
      </c>
      <c r="AD221" t="str">
        <f t="shared" si="80"/>
        <v/>
      </c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</row>
    <row r="222" spans="1:45" s="40" customFormat="1" ht="30" customHeight="1" thickTop="1" thickBot="1" x14ac:dyDescent="0.4">
      <c r="A222" s="47"/>
      <c r="B222" s="92"/>
      <c r="C222" s="93"/>
      <c r="D222" s="94">
        <f>SUM(D10:D221)</f>
        <v>296</v>
      </c>
      <c r="E222" s="95">
        <f>SUM(E10:E221)</f>
        <v>122</v>
      </c>
      <c r="F222" s="96">
        <f>SUM(F10:F221)</f>
        <v>0</v>
      </c>
      <c r="G222" s="250"/>
      <c r="H222" s="251"/>
      <c r="I222" s="251"/>
      <c r="J222" s="252"/>
      <c r="K222" s="97">
        <f>SUM(K10:K221)</f>
        <v>14841</v>
      </c>
      <c r="L222" s="98">
        <f>SUM(L10:L221)</f>
        <v>14009</v>
      </c>
      <c r="M222" s="98">
        <f>SUM(M10:M221)</f>
        <v>15393</v>
      </c>
      <c r="N222" s="98">
        <f>SUM(N10:N221)</f>
        <v>0</v>
      </c>
      <c r="O222" s="99">
        <f>SUM(O10:O221)</f>
        <v>44243</v>
      </c>
      <c r="P222" s="246" t="s">
        <v>86</v>
      </c>
      <c r="Q222" s="247"/>
      <c r="R222" s="247"/>
      <c r="S222" s="247"/>
      <c r="T222" s="247"/>
      <c r="U222" s="248"/>
      <c r="V222" s="83"/>
      <c r="W222" s="84"/>
      <c r="X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/>
      <c r="AP222" s="11"/>
      <c r="AQ222" s="11"/>
      <c r="AR222" s="11"/>
      <c r="AS222" s="11"/>
    </row>
    <row r="223" spans="1:45" ht="24.9" customHeight="1" thickTop="1" x14ac:dyDescent="0.3">
      <c r="B223" s="249" t="s">
        <v>87</v>
      </c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</row>
  </sheetData>
  <mergeCells count="268">
    <mergeCell ref="P82:U82"/>
    <mergeCell ref="P83:U83"/>
    <mergeCell ref="P84:U84"/>
    <mergeCell ref="P85:U85"/>
    <mergeCell ref="P56:U56"/>
    <mergeCell ref="J84:J88"/>
    <mergeCell ref="P87:U87"/>
    <mergeCell ref="J66:J71"/>
    <mergeCell ref="P66:U66"/>
    <mergeCell ref="P67:U67"/>
    <mergeCell ref="P68:U68"/>
    <mergeCell ref="P69:U69"/>
    <mergeCell ref="P70:U70"/>
    <mergeCell ref="P71:U71"/>
    <mergeCell ref="J72:J77"/>
    <mergeCell ref="P72:U72"/>
    <mergeCell ref="P73:U73"/>
    <mergeCell ref="P74:U74"/>
    <mergeCell ref="P75:U75"/>
    <mergeCell ref="P76:U76"/>
    <mergeCell ref="P77:U77"/>
    <mergeCell ref="J78:J83"/>
    <mergeCell ref="P78:U78"/>
    <mergeCell ref="P79:U79"/>
    <mergeCell ref="P80:U80"/>
    <mergeCell ref="P81:U81"/>
    <mergeCell ref="R3:S3"/>
    <mergeCell ref="T3:U3"/>
    <mergeCell ref="AF3:AI3"/>
    <mergeCell ref="K4:O4"/>
    <mergeCell ref="P4:Q4"/>
    <mergeCell ref="R4:S4"/>
    <mergeCell ref="T4:U4"/>
    <mergeCell ref="P36:U36"/>
    <mergeCell ref="P37:U37"/>
    <mergeCell ref="P38:U38"/>
    <mergeCell ref="P39:U39"/>
    <mergeCell ref="P40:U40"/>
    <mergeCell ref="P49:U49"/>
    <mergeCell ref="P50:U50"/>
    <mergeCell ref="P51:U51"/>
    <mergeCell ref="P41:U41"/>
    <mergeCell ref="P42:U42"/>
    <mergeCell ref="P43:U43"/>
    <mergeCell ref="B2:F2"/>
    <mergeCell ref="G2:J2"/>
    <mergeCell ref="K2:O2"/>
    <mergeCell ref="P2:R2"/>
    <mergeCell ref="S2:U2"/>
    <mergeCell ref="V2:W13"/>
    <mergeCell ref="B3:F6"/>
    <mergeCell ref="G3:J6"/>
    <mergeCell ref="K3:O3"/>
    <mergeCell ref="P3:Q3"/>
    <mergeCell ref="K5:O5"/>
    <mergeCell ref="P5:Q5"/>
    <mergeCell ref="R5:S5"/>
    <mergeCell ref="T5:U5"/>
    <mergeCell ref="P13:U13"/>
    <mergeCell ref="J10:J15"/>
    <mergeCell ref="B7:F7"/>
    <mergeCell ref="G7:J7"/>
    <mergeCell ref="B8:C9"/>
    <mergeCell ref="D8:F8"/>
    <mergeCell ref="G8:I8"/>
    <mergeCell ref="J8:J9"/>
    <mergeCell ref="AN5:AO5"/>
    <mergeCell ref="K6:O6"/>
    <mergeCell ref="P6:Q6"/>
    <mergeCell ref="R6:S6"/>
    <mergeCell ref="T6:U6"/>
    <mergeCell ref="P8:U9"/>
    <mergeCell ref="P10:U10"/>
    <mergeCell ref="P11:U11"/>
    <mergeCell ref="P12:U12"/>
    <mergeCell ref="K7:O7"/>
    <mergeCell ref="P7:R7"/>
    <mergeCell ref="S7:U7"/>
    <mergeCell ref="K8:O8"/>
    <mergeCell ref="AO20:AT20"/>
    <mergeCell ref="P21:U21"/>
    <mergeCell ref="P22:U22"/>
    <mergeCell ref="P23:U23"/>
    <mergeCell ref="P24:U24"/>
    <mergeCell ref="P25:U25"/>
    <mergeCell ref="P15:U15"/>
    <mergeCell ref="P16:U16"/>
    <mergeCell ref="P17:U17"/>
    <mergeCell ref="P18:U18"/>
    <mergeCell ref="P19:U19"/>
    <mergeCell ref="P20:U20"/>
    <mergeCell ref="V14:V91"/>
    <mergeCell ref="P29:U29"/>
    <mergeCell ref="P30:U30"/>
    <mergeCell ref="P31:U31"/>
    <mergeCell ref="P32:U32"/>
    <mergeCell ref="P33:U33"/>
    <mergeCell ref="P34:U34"/>
    <mergeCell ref="P26:U26"/>
    <mergeCell ref="P27:U27"/>
    <mergeCell ref="P28:U28"/>
    <mergeCell ref="P14:U14"/>
    <mergeCell ref="P48:U48"/>
    <mergeCell ref="P101:U101"/>
    <mergeCell ref="P102:U102"/>
    <mergeCell ref="P103:U103"/>
    <mergeCell ref="P104:U104"/>
    <mergeCell ref="P93:U93"/>
    <mergeCell ref="P94:U94"/>
    <mergeCell ref="P95:U95"/>
    <mergeCell ref="P96:U96"/>
    <mergeCell ref="P97:U97"/>
    <mergeCell ref="P98:U98"/>
    <mergeCell ref="P111:U111"/>
    <mergeCell ref="P112:U112"/>
    <mergeCell ref="P113:U113"/>
    <mergeCell ref="P114:U114"/>
    <mergeCell ref="P115:U115"/>
    <mergeCell ref="P116:U116"/>
    <mergeCell ref="P105:U105"/>
    <mergeCell ref="P106:U106"/>
    <mergeCell ref="P107:U107"/>
    <mergeCell ref="P108:U108"/>
    <mergeCell ref="P109:U109"/>
    <mergeCell ref="P110:U110"/>
    <mergeCell ref="P123:U123"/>
    <mergeCell ref="P124:U124"/>
    <mergeCell ref="P125:U125"/>
    <mergeCell ref="P126:U126"/>
    <mergeCell ref="P127:U127"/>
    <mergeCell ref="P128:U128"/>
    <mergeCell ref="P117:U117"/>
    <mergeCell ref="P118:U118"/>
    <mergeCell ref="P119:U119"/>
    <mergeCell ref="P120:U120"/>
    <mergeCell ref="P121:U121"/>
    <mergeCell ref="P122:U122"/>
    <mergeCell ref="P135:U135"/>
    <mergeCell ref="P136:U136"/>
    <mergeCell ref="P137:U137"/>
    <mergeCell ref="P138:U138"/>
    <mergeCell ref="P139:U139"/>
    <mergeCell ref="P140:U140"/>
    <mergeCell ref="P129:U129"/>
    <mergeCell ref="P130:U130"/>
    <mergeCell ref="P131:U131"/>
    <mergeCell ref="P132:U132"/>
    <mergeCell ref="P133:U133"/>
    <mergeCell ref="P134:U134"/>
    <mergeCell ref="P150:U150"/>
    <mergeCell ref="P151:U151"/>
    <mergeCell ref="P152:U152"/>
    <mergeCell ref="P141:U141"/>
    <mergeCell ref="P142:U142"/>
    <mergeCell ref="P143:U143"/>
    <mergeCell ref="P144:U144"/>
    <mergeCell ref="P145:U145"/>
    <mergeCell ref="P146:U146"/>
    <mergeCell ref="J16:J21"/>
    <mergeCell ref="P175:U175"/>
    <mergeCell ref="P176:U176"/>
    <mergeCell ref="P165:U165"/>
    <mergeCell ref="P166:U166"/>
    <mergeCell ref="P167:U167"/>
    <mergeCell ref="P168:U168"/>
    <mergeCell ref="P169:U169"/>
    <mergeCell ref="P170:U170"/>
    <mergeCell ref="P159:U159"/>
    <mergeCell ref="P160:U160"/>
    <mergeCell ref="P161:U161"/>
    <mergeCell ref="P162:U162"/>
    <mergeCell ref="P163:U163"/>
    <mergeCell ref="P164:U164"/>
    <mergeCell ref="P153:U153"/>
    <mergeCell ref="P154:U154"/>
    <mergeCell ref="P155:U155"/>
    <mergeCell ref="P156:U156"/>
    <mergeCell ref="P157:U157"/>
    <mergeCell ref="P158:U158"/>
    <mergeCell ref="P147:U147"/>
    <mergeCell ref="P148:U148"/>
    <mergeCell ref="P149:U149"/>
    <mergeCell ref="P177:U177"/>
    <mergeCell ref="P178:U178"/>
    <mergeCell ref="P179:U179"/>
    <mergeCell ref="P180:U180"/>
    <mergeCell ref="P181:U181"/>
    <mergeCell ref="P182:U182"/>
    <mergeCell ref="P171:U171"/>
    <mergeCell ref="P172:U172"/>
    <mergeCell ref="P173:U173"/>
    <mergeCell ref="P174:U174"/>
    <mergeCell ref="P189:U189"/>
    <mergeCell ref="P190:U190"/>
    <mergeCell ref="P191:U191"/>
    <mergeCell ref="P192:U192"/>
    <mergeCell ref="P183:U183"/>
    <mergeCell ref="P184:U184"/>
    <mergeCell ref="P185:U185"/>
    <mergeCell ref="P186:U186"/>
    <mergeCell ref="P187:U187"/>
    <mergeCell ref="P188:U188"/>
    <mergeCell ref="J22:J27"/>
    <mergeCell ref="AO23:AT23"/>
    <mergeCell ref="J28:J33"/>
    <mergeCell ref="J34:J39"/>
    <mergeCell ref="J40:J45"/>
    <mergeCell ref="J46:J51"/>
    <mergeCell ref="J60:J65"/>
    <mergeCell ref="AO100:AR100"/>
    <mergeCell ref="P99:U99"/>
    <mergeCell ref="P100:U100"/>
    <mergeCell ref="P88:U88"/>
    <mergeCell ref="P90:U90"/>
    <mergeCell ref="P91:U91"/>
    <mergeCell ref="P92:U92"/>
    <mergeCell ref="P60:U60"/>
    <mergeCell ref="P61:U61"/>
    <mergeCell ref="P65:U65"/>
    <mergeCell ref="P89:U89"/>
    <mergeCell ref="P46:U46"/>
    <mergeCell ref="P47:U47"/>
    <mergeCell ref="P44:U44"/>
    <mergeCell ref="P45:U45"/>
    <mergeCell ref="P35:U35"/>
    <mergeCell ref="P86:U86"/>
    <mergeCell ref="P193:U193"/>
    <mergeCell ref="P194:U194"/>
    <mergeCell ref="P195:U195"/>
    <mergeCell ref="P196:U196"/>
    <mergeCell ref="P197:U197"/>
    <mergeCell ref="P198:U198"/>
    <mergeCell ref="P199:U199"/>
    <mergeCell ref="P200:U200"/>
    <mergeCell ref="P201:U201"/>
    <mergeCell ref="P202:U202"/>
    <mergeCell ref="P203:U203"/>
    <mergeCell ref="P204:U204"/>
    <mergeCell ref="P205:U205"/>
    <mergeCell ref="P206:U206"/>
    <mergeCell ref="P207:U207"/>
    <mergeCell ref="P208:U208"/>
    <mergeCell ref="P209:U209"/>
    <mergeCell ref="P210:U210"/>
    <mergeCell ref="P220:U220"/>
    <mergeCell ref="P221:U221"/>
    <mergeCell ref="G222:J222"/>
    <mergeCell ref="P222:U222"/>
    <mergeCell ref="B223:U223"/>
    <mergeCell ref="P52:U52"/>
    <mergeCell ref="P53:U53"/>
    <mergeCell ref="P54:U54"/>
    <mergeCell ref="P55:U55"/>
    <mergeCell ref="P57:U57"/>
    <mergeCell ref="P58:U58"/>
    <mergeCell ref="J52:J58"/>
    <mergeCell ref="P62:U62"/>
    <mergeCell ref="P63:U63"/>
    <mergeCell ref="P64:U64"/>
    <mergeCell ref="P211:U211"/>
    <mergeCell ref="P212:U212"/>
    <mergeCell ref="P213:U213"/>
    <mergeCell ref="P214:U214"/>
    <mergeCell ref="P215:U215"/>
    <mergeCell ref="P216:U216"/>
    <mergeCell ref="P217:U217"/>
    <mergeCell ref="P218:U218"/>
    <mergeCell ref="P219:U219"/>
  </mergeCells>
  <conditionalFormatting sqref="I40 I89:I129 I52:I55 I57:I58">
    <cfRule type="containsText" dxfId="148" priority="21" stopIfTrue="1" operator="containsText" text="0">
      <formula>NOT(ISERROR(SEARCH("0",I40)))</formula>
    </cfRule>
  </conditionalFormatting>
  <conditionalFormatting sqref="I1 I3:I21 I132:I65595">
    <cfRule type="containsText" dxfId="147" priority="30" stopIfTrue="1" operator="containsText" text="0">
      <formula>NOT(ISERROR(SEARCH("0",I1)))</formula>
    </cfRule>
  </conditionalFormatting>
  <conditionalFormatting sqref="I130:I131">
    <cfRule type="containsText" dxfId="146" priority="29" stopIfTrue="1" operator="containsText" text="0">
      <formula>NOT(ISERROR(SEARCH("0",I130)))</formula>
    </cfRule>
  </conditionalFormatting>
  <conditionalFormatting sqref="I22">
    <cfRule type="containsText" dxfId="145" priority="28" stopIfTrue="1" operator="containsText" text="0">
      <formula>NOT(ISERROR(SEARCH("0",I22)))</formula>
    </cfRule>
  </conditionalFormatting>
  <conditionalFormatting sqref="I23:I24">
    <cfRule type="containsText" dxfId="144" priority="27" stopIfTrue="1" operator="containsText" text="0">
      <formula>NOT(ISERROR(SEARCH("0",I23)))</formula>
    </cfRule>
  </conditionalFormatting>
  <conditionalFormatting sqref="I25">
    <cfRule type="containsText" dxfId="143" priority="26" stopIfTrue="1" operator="containsText" text="0">
      <formula>NOT(ISERROR(SEARCH("0",I25)))</formula>
    </cfRule>
  </conditionalFormatting>
  <conditionalFormatting sqref="I41:I49 I59">
    <cfRule type="containsText" dxfId="142" priority="20" stopIfTrue="1" operator="containsText" text="0">
      <formula>NOT(ISERROR(SEARCH("0",I41)))</formula>
    </cfRule>
  </conditionalFormatting>
  <conditionalFormatting sqref="I26:I32">
    <cfRule type="containsText" dxfId="141" priority="25" stopIfTrue="1" operator="containsText" text="0">
      <formula>NOT(ISERROR(SEARCH("0",I26)))</formula>
    </cfRule>
  </conditionalFormatting>
  <conditionalFormatting sqref="I33">
    <cfRule type="containsText" dxfId="140" priority="24" stopIfTrue="1" operator="containsText" text="0">
      <formula>NOT(ISERROR(SEARCH("0",I33)))</formula>
    </cfRule>
  </conditionalFormatting>
  <conditionalFormatting sqref="I34:I38">
    <cfRule type="containsText" dxfId="139" priority="23" stopIfTrue="1" operator="containsText" text="0">
      <formula>NOT(ISERROR(SEARCH("0",I34)))</formula>
    </cfRule>
  </conditionalFormatting>
  <conditionalFormatting sqref="I39">
    <cfRule type="containsText" dxfId="138" priority="22" stopIfTrue="1" operator="containsText" text="0">
      <formula>NOT(ISERROR(SEARCH("0",I39)))</formula>
    </cfRule>
  </conditionalFormatting>
  <conditionalFormatting sqref="I84:I85">
    <cfRule type="containsText" dxfId="137" priority="5" stopIfTrue="1" operator="containsText" text="0">
      <formula>NOT(ISERROR(SEARCH("0",I84)))</formula>
    </cfRule>
  </conditionalFormatting>
  <conditionalFormatting sqref="I60 I64:I65">
    <cfRule type="containsText" dxfId="136" priority="17" stopIfTrue="1" operator="containsText" text="0">
      <formula>NOT(ISERROR(SEARCH("0",I60)))</formula>
    </cfRule>
  </conditionalFormatting>
  <conditionalFormatting sqref="I61:I63">
    <cfRule type="containsText" dxfId="135" priority="16" stopIfTrue="1" operator="containsText" text="0">
      <formula>NOT(ISERROR(SEARCH("0",I61)))</formula>
    </cfRule>
  </conditionalFormatting>
  <conditionalFormatting sqref="I66 I70">
    <cfRule type="containsText" dxfId="134" priority="15" stopIfTrue="1" operator="containsText" text="0">
      <formula>NOT(ISERROR(SEARCH("0",I66)))</formula>
    </cfRule>
  </conditionalFormatting>
  <conditionalFormatting sqref="I67:I69">
    <cfRule type="containsText" dxfId="133" priority="14" stopIfTrue="1" operator="containsText" text="0">
      <formula>NOT(ISERROR(SEARCH("0",I67)))</formula>
    </cfRule>
  </conditionalFormatting>
  <conditionalFormatting sqref="I71 I75:I76">
    <cfRule type="containsText" dxfId="132" priority="13" stopIfTrue="1" operator="containsText" text="0">
      <formula>NOT(ISERROR(SEARCH("0",I71)))</formula>
    </cfRule>
  </conditionalFormatting>
  <conditionalFormatting sqref="I72:I74">
    <cfRule type="containsText" dxfId="131" priority="12" stopIfTrue="1" operator="containsText" text="0">
      <formula>NOT(ISERROR(SEARCH("0",I72)))</formula>
    </cfRule>
  </conditionalFormatting>
  <conditionalFormatting sqref="I80:I81">
    <cfRule type="containsText" dxfId="130" priority="11" stopIfTrue="1" operator="containsText" text="0">
      <formula>NOT(ISERROR(SEARCH("0",I80)))</formula>
    </cfRule>
  </conditionalFormatting>
  <conditionalFormatting sqref="I77:I79">
    <cfRule type="containsText" dxfId="129" priority="10" stopIfTrue="1" operator="containsText" text="0">
      <formula>NOT(ISERROR(SEARCH("0",I77)))</formula>
    </cfRule>
  </conditionalFormatting>
  <conditionalFormatting sqref="I82:I83">
    <cfRule type="containsText" dxfId="128" priority="7" stopIfTrue="1" operator="containsText" text="0">
      <formula>NOT(ISERROR(SEARCH("0",I82)))</formula>
    </cfRule>
  </conditionalFormatting>
  <conditionalFormatting sqref="I86">
    <cfRule type="containsText" dxfId="127" priority="6" stopIfTrue="1" operator="containsText" text="0">
      <formula>NOT(ISERROR(SEARCH("0",I86)))</formula>
    </cfRule>
  </conditionalFormatting>
  <conditionalFormatting sqref="I87:I88">
    <cfRule type="containsText" dxfId="126" priority="3" stopIfTrue="1" operator="containsText" text="0">
      <formula>NOT(ISERROR(SEARCH("0",I87)))</formula>
    </cfRule>
  </conditionalFormatting>
  <conditionalFormatting sqref="I50:I51">
    <cfRule type="containsText" dxfId="125" priority="2" stopIfTrue="1" operator="containsText" text="0">
      <formula>NOT(ISERROR(SEARCH("0",I50)))</formula>
    </cfRule>
  </conditionalFormatting>
  <conditionalFormatting sqref="I56">
    <cfRule type="containsText" dxfId="124" priority="1" stopIfTrue="1" operator="containsText" text="0">
      <formula>NOT(ISERROR(SEARCH("0",I56)))</formula>
    </cfRule>
  </conditionalFormatting>
  <printOptions horizontalCentered="1"/>
  <pageMargins left="7.874015748031496E-2" right="7.874015748031496E-2" top="0.19685039370078741" bottom="0.11811023622047245" header="0.78740157480314965" footer="0.6692913385826772"/>
  <pageSetup paperSize="9" scale="53" fitToHeight="0" orientation="portrait" horizontalDpi="4294967292" vertic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A215"/>
  <sheetViews>
    <sheetView zoomScale="80" zoomScaleNormal="80" zoomScaleSheetLayoutView="70" workbookViewId="0">
      <selection activeCell="AY18" sqref="AY18"/>
    </sheetView>
  </sheetViews>
  <sheetFormatPr defaultColWidth="9.109375" defaultRowHeight="13.2" x14ac:dyDescent="0.25"/>
  <cols>
    <col min="1" max="1" width="5.5546875" style="12" customWidth="1"/>
    <col min="2" max="2" width="5.109375" style="12" customWidth="1"/>
    <col min="3" max="5" width="5.6640625" style="12" customWidth="1"/>
    <col min="6" max="6" width="4.44140625" style="12" customWidth="1"/>
    <col min="7" max="7" width="9.5546875" style="12" customWidth="1"/>
    <col min="8" max="8" width="9.44140625" style="12" customWidth="1"/>
    <col min="9" max="9" width="14" style="12" customWidth="1"/>
    <col min="10" max="10" width="12" style="12" customWidth="1"/>
    <col min="11" max="14" width="9.6640625" style="12" customWidth="1"/>
    <col min="15" max="15" width="11.33203125" style="12" customWidth="1"/>
    <col min="16" max="16" width="8.33203125" style="12" customWidth="1"/>
    <col min="17" max="17" width="6.88671875" style="12" customWidth="1"/>
    <col min="18" max="18" width="8.33203125" style="12" customWidth="1"/>
    <col min="19" max="19" width="6.6640625" style="12" customWidth="1"/>
    <col min="20" max="20" width="7.44140625" style="12" customWidth="1"/>
    <col min="21" max="21" width="8.5546875" style="12" customWidth="1"/>
    <col min="22" max="22" width="19.6640625" style="12" customWidth="1"/>
    <col min="23" max="23" width="6.44140625" style="11" hidden="1" customWidth="1"/>
    <col min="24" max="24" width="8.88671875" hidden="1" customWidth="1"/>
    <col min="25" max="26" width="8.88671875" style="11" hidden="1" customWidth="1"/>
    <col min="27" max="27" width="10.109375" style="11" hidden="1" customWidth="1"/>
    <col min="28" max="28" width="10.6640625" style="11" hidden="1" customWidth="1"/>
    <col min="29" max="29" width="8.88671875" style="11" hidden="1" customWidth="1"/>
    <col min="30" max="33" width="8.88671875" hidden="1" customWidth="1"/>
    <col min="34" max="34" width="19.5546875" hidden="1" customWidth="1"/>
    <col min="35" max="35" width="8.88671875" hidden="1" customWidth="1"/>
    <col min="36" max="36" width="13.109375" hidden="1" customWidth="1"/>
    <col min="37" max="37" width="11.109375" hidden="1" customWidth="1"/>
    <col min="38" max="40" width="8.88671875" hidden="1" customWidth="1"/>
    <col min="41" max="41" width="11.88671875" hidden="1" customWidth="1"/>
    <col min="42" max="42" width="9.109375" style="11" hidden="1" customWidth="1"/>
    <col min="43" max="43" width="6.6640625" style="11" hidden="1" customWidth="1"/>
    <col min="44" max="47" width="9.109375" style="11" hidden="1" customWidth="1"/>
    <col min="48" max="49" width="0" style="11" hidden="1" customWidth="1"/>
    <col min="50" max="16384" width="9.109375" style="11"/>
  </cols>
  <sheetData>
    <row r="1" spans="1:53" s="150" customFormat="1" ht="19.5" customHeight="1" thickBot="1" x14ac:dyDescent="0.3">
      <c r="A1" s="119"/>
      <c r="B1" s="166"/>
      <c r="C1" s="166"/>
      <c r="D1" s="166"/>
      <c r="E1" s="166"/>
      <c r="F1" s="166"/>
      <c r="G1" s="184"/>
      <c r="H1" s="184"/>
      <c r="I1" s="185"/>
      <c r="J1" s="168"/>
      <c r="K1" s="169"/>
      <c r="L1" s="170"/>
      <c r="M1" s="170"/>
      <c r="N1" s="170"/>
      <c r="O1" s="170"/>
      <c r="P1" s="171"/>
      <c r="Q1" s="172"/>
      <c r="R1" s="172"/>
      <c r="S1" s="172"/>
      <c r="T1" s="172"/>
      <c r="U1" s="172"/>
      <c r="V1" s="117"/>
      <c r="Y1" s="150" t="s">
        <v>0</v>
      </c>
      <c r="Z1" s="150" t="s">
        <v>1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53" s="150" customFormat="1" ht="35.1" customHeight="1" thickTop="1" thickBot="1" x14ac:dyDescent="0.3">
      <c r="B2" s="426" t="s">
        <v>2</v>
      </c>
      <c r="C2" s="427"/>
      <c r="D2" s="427"/>
      <c r="E2" s="427"/>
      <c r="F2" s="427"/>
      <c r="G2" s="467" t="s">
        <v>129</v>
      </c>
      <c r="H2" s="468"/>
      <c r="I2" s="468"/>
      <c r="J2" s="469"/>
      <c r="K2" s="431" t="s">
        <v>4</v>
      </c>
      <c r="L2" s="432"/>
      <c r="M2" s="432"/>
      <c r="N2" s="432"/>
      <c r="O2" s="433"/>
      <c r="P2" s="434">
        <f>O212</f>
        <v>28148</v>
      </c>
      <c r="Q2" s="435"/>
      <c r="R2" s="435"/>
      <c r="S2" s="385" t="s">
        <v>5</v>
      </c>
      <c r="T2" s="386"/>
      <c r="U2" s="387"/>
      <c r="V2" s="258" t="s">
        <v>6</v>
      </c>
      <c r="W2" s="372"/>
      <c r="Y2" s="150" t="s">
        <v>7</v>
      </c>
      <c r="Z2" s="150" t="s">
        <v>8</v>
      </c>
      <c r="AB2" s="117"/>
      <c r="AC2" s="117"/>
      <c r="AD2" s="117"/>
      <c r="AE2" s="121"/>
      <c r="AF2" s="121"/>
      <c r="AG2" s="121"/>
      <c r="AH2" s="121"/>
      <c r="AI2" s="121"/>
      <c r="AJ2" s="121"/>
      <c r="AK2" s="117"/>
      <c r="AL2" s="117"/>
      <c r="AM2" s="117"/>
    </row>
    <row r="3" spans="1:53" s="150" customFormat="1" ht="24.9" customHeight="1" thickTop="1" x14ac:dyDescent="0.25">
      <c r="B3" s="437" t="s">
        <v>9</v>
      </c>
      <c r="C3" s="438"/>
      <c r="D3" s="438"/>
      <c r="E3" s="438"/>
      <c r="F3" s="439"/>
      <c r="G3" s="470" t="s">
        <v>103</v>
      </c>
      <c r="H3" s="471"/>
      <c r="I3" s="471"/>
      <c r="J3" s="472"/>
      <c r="K3" s="454" t="s">
        <v>10</v>
      </c>
      <c r="L3" s="455"/>
      <c r="M3" s="455"/>
      <c r="N3" s="455"/>
      <c r="O3" s="456"/>
      <c r="P3" s="457" t="s">
        <v>11</v>
      </c>
      <c r="Q3" s="458"/>
      <c r="R3" s="415" t="s">
        <v>12</v>
      </c>
      <c r="S3" s="416"/>
      <c r="T3" s="415" t="s">
        <v>13</v>
      </c>
      <c r="U3" s="417"/>
      <c r="V3" s="436"/>
      <c r="W3" s="372"/>
      <c r="X3" s="117"/>
      <c r="Y3" s="150" t="s">
        <v>14</v>
      </c>
      <c r="Z3" s="150" t="s">
        <v>15</v>
      </c>
      <c r="AD3" s="117"/>
      <c r="AE3" s="121"/>
      <c r="AF3" s="418"/>
      <c r="AG3" s="419"/>
      <c r="AH3" s="419"/>
      <c r="AI3" s="419"/>
      <c r="AJ3" s="121"/>
      <c r="AK3" s="117"/>
      <c r="AL3" s="117"/>
      <c r="AM3" s="117"/>
      <c r="AN3" s="117"/>
      <c r="AO3" s="117"/>
    </row>
    <row r="4" spans="1:53" s="150" customFormat="1" ht="24.9" customHeight="1" x14ac:dyDescent="0.25">
      <c r="B4" s="440"/>
      <c r="C4" s="441"/>
      <c r="D4" s="441"/>
      <c r="E4" s="441"/>
      <c r="F4" s="442"/>
      <c r="G4" s="446"/>
      <c r="H4" s="447"/>
      <c r="I4" s="447"/>
      <c r="J4" s="448"/>
      <c r="K4" s="420" t="s">
        <v>16</v>
      </c>
      <c r="L4" s="421"/>
      <c r="M4" s="421"/>
      <c r="N4" s="421"/>
      <c r="O4" s="422"/>
      <c r="P4" s="423">
        <f>Z9</f>
        <v>7448</v>
      </c>
      <c r="Q4" s="424"/>
      <c r="R4" s="423">
        <f>AA9</f>
        <v>20700</v>
      </c>
      <c r="S4" s="424"/>
      <c r="T4" s="423">
        <f>AB9</f>
        <v>0</v>
      </c>
      <c r="U4" s="425"/>
      <c r="V4" s="436"/>
      <c r="W4" s="372"/>
      <c r="X4" s="117"/>
      <c r="Y4" s="150" t="s">
        <v>17</v>
      </c>
      <c r="AD4" s="117"/>
      <c r="AE4" s="121"/>
      <c r="AF4" s="121"/>
      <c r="AG4" s="121"/>
      <c r="AH4" s="121"/>
      <c r="AI4" s="121"/>
      <c r="AJ4" s="121"/>
      <c r="AK4" s="117"/>
      <c r="AL4" s="117"/>
      <c r="AM4" s="117"/>
      <c r="AN4" s="117"/>
      <c r="AO4" s="117"/>
    </row>
    <row r="5" spans="1:53" s="150" customFormat="1" ht="24.9" customHeight="1" x14ac:dyDescent="0.25">
      <c r="B5" s="440"/>
      <c r="C5" s="441"/>
      <c r="D5" s="441"/>
      <c r="E5" s="441"/>
      <c r="F5" s="442"/>
      <c r="G5" s="449"/>
      <c r="H5" s="450"/>
      <c r="I5" s="450"/>
      <c r="J5" s="448"/>
      <c r="K5" s="420" t="s">
        <v>18</v>
      </c>
      <c r="L5" s="421"/>
      <c r="M5" s="421"/>
      <c r="N5" s="421"/>
      <c r="O5" s="422"/>
      <c r="P5" s="459">
        <v>1</v>
      </c>
      <c r="Q5" s="460"/>
      <c r="R5" s="400" t="s">
        <v>19</v>
      </c>
      <c r="S5" s="401"/>
      <c r="T5" s="461">
        <v>1</v>
      </c>
      <c r="U5" s="462"/>
      <c r="V5" s="436"/>
      <c r="W5" s="372"/>
      <c r="X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400" t="s">
        <v>19</v>
      </c>
      <c r="AO5" s="401"/>
    </row>
    <row r="6" spans="1:53" s="150" customFormat="1" ht="24.9" customHeight="1" thickBot="1" x14ac:dyDescent="0.35">
      <c r="B6" s="443"/>
      <c r="C6" s="444"/>
      <c r="D6" s="444"/>
      <c r="E6" s="444"/>
      <c r="F6" s="445"/>
      <c r="G6" s="451"/>
      <c r="H6" s="452"/>
      <c r="I6" s="452"/>
      <c r="J6" s="453"/>
      <c r="K6" s="402" t="s">
        <v>20</v>
      </c>
      <c r="L6" s="403"/>
      <c r="M6" s="403"/>
      <c r="N6" s="403"/>
      <c r="O6" s="404"/>
      <c r="P6" s="405">
        <f>IF(P5="İÇ.TES. YÖN.",IF(P4=0,0,IF(P4&lt;40001,(P4*40%),((P4-40000)*0.2+(40000*40%)))),P4*P5)</f>
        <v>7448</v>
      </c>
      <c r="Q6" s="406"/>
      <c r="R6" s="405">
        <f>IF(R5="İÇ.TES. YÖN.",IF(R4=0,0,IF(R4&lt;8001,(R4),((R4-8000)*0.5+8000))),R4*R5)</f>
        <v>14350</v>
      </c>
      <c r="S6" s="406"/>
      <c r="T6" s="405">
        <f>T4*T5</f>
        <v>0</v>
      </c>
      <c r="U6" s="407"/>
      <c r="V6" s="436"/>
      <c r="W6" s="372"/>
      <c r="X6" s="117"/>
      <c r="Y6" s="16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</row>
    <row r="7" spans="1:53" s="150" customFormat="1" ht="35.1" customHeight="1" thickTop="1" thickBot="1" x14ac:dyDescent="0.35">
      <c r="B7" s="426" t="s">
        <v>21</v>
      </c>
      <c r="C7" s="427"/>
      <c r="D7" s="427"/>
      <c r="E7" s="427"/>
      <c r="F7" s="463"/>
      <c r="G7" s="377" t="str">
        <f>AJ13</f>
        <v>A.O.S.-3x50A</v>
      </c>
      <c r="H7" s="378"/>
      <c r="I7" s="378"/>
      <c r="J7" s="379"/>
      <c r="K7" s="380" t="s">
        <v>22</v>
      </c>
      <c r="L7" s="381"/>
      <c r="M7" s="381"/>
      <c r="N7" s="381"/>
      <c r="O7" s="382"/>
      <c r="P7" s="383">
        <f>(P6+R6+T6)</f>
        <v>21798</v>
      </c>
      <c r="Q7" s="384"/>
      <c r="R7" s="384"/>
      <c r="S7" s="385" t="s">
        <v>5</v>
      </c>
      <c r="T7" s="386"/>
      <c r="U7" s="387"/>
      <c r="V7" s="436"/>
      <c r="W7" s="372"/>
      <c r="X7" s="117"/>
      <c r="Y7" s="16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BA7" s="186"/>
    </row>
    <row r="8" spans="1:53" s="150" customFormat="1" ht="24.9" customHeight="1" thickTop="1" thickBot="1" x14ac:dyDescent="0.35">
      <c r="B8" s="388" t="s">
        <v>23</v>
      </c>
      <c r="C8" s="389"/>
      <c r="D8" s="392" t="s">
        <v>24</v>
      </c>
      <c r="E8" s="393"/>
      <c r="F8" s="394"/>
      <c r="G8" s="392" t="s">
        <v>25</v>
      </c>
      <c r="H8" s="395"/>
      <c r="I8" s="396"/>
      <c r="J8" s="397" t="s">
        <v>26</v>
      </c>
      <c r="K8" s="392" t="s">
        <v>27</v>
      </c>
      <c r="L8" s="393"/>
      <c r="M8" s="393"/>
      <c r="N8" s="393"/>
      <c r="O8" s="399"/>
      <c r="P8" s="408" t="s">
        <v>28</v>
      </c>
      <c r="Q8" s="408"/>
      <c r="R8" s="408"/>
      <c r="S8" s="408"/>
      <c r="T8" s="408"/>
      <c r="U8" s="409"/>
      <c r="V8" s="436"/>
      <c r="W8" s="372"/>
      <c r="X8" s="117"/>
      <c r="Y8" s="165"/>
      <c r="Z8" s="159" t="s">
        <v>29</v>
      </c>
      <c r="AA8" s="159" t="s">
        <v>30</v>
      </c>
      <c r="AB8" s="159" t="s">
        <v>31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</row>
    <row r="9" spans="1:53" s="150" customFormat="1" ht="24.9" customHeight="1" thickTop="1" thickBot="1" x14ac:dyDescent="0.3">
      <c r="B9" s="390"/>
      <c r="C9" s="391"/>
      <c r="D9" s="151" t="s">
        <v>32</v>
      </c>
      <c r="E9" s="152" t="s">
        <v>33</v>
      </c>
      <c r="F9" s="153" t="s">
        <v>34</v>
      </c>
      <c r="G9" s="154" t="s">
        <v>35</v>
      </c>
      <c r="H9" s="155" t="s">
        <v>36</v>
      </c>
      <c r="I9" s="156" t="s">
        <v>37</v>
      </c>
      <c r="J9" s="398"/>
      <c r="K9" s="157" t="s">
        <v>38</v>
      </c>
      <c r="L9" s="152" t="s">
        <v>39</v>
      </c>
      <c r="M9" s="152" t="s">
        <v>40</v>
      </c>
      <c r="N9" s="152" t="s">
        <v>41</v>
      </c>
      <c r="O9" s="158" t="s">
        <v>42</v>
      </c>
      <c r="P9" s="410"/>
      <c r="Q9" s="410"/>
      <c r="R9" s="410"/>
      <c r="S9" s="410"/>
      <c r="T9" s="410"/>
      <c r="U9" s="411"/>
      <c r="V9" s="436"/>
      <c r="W9" s="372"/>
      <c r="X9" s="117"/>
      <c r="Y9" s="159"/>
      <c r="Z9" s="160">
        <f>(SUM(Z10:Z211))</f>
        <v>7448</v>
      </c>
      <c r="AA9" s="160">
        <f>(SUM(AA10:AA211))</f>
        <v>20700</v>
      </c>
      <c r="AB9" s="160">
        <f>(SUM(AB10:AB211))</f>
        <v>0</v>
      </c>
      <c r="AC9" s="159"/>
      <c r="AD9" s="117"/>
      <c r="AE9" s="161"/>
      <c r="AF9" s="162"/>
      <c r="AG9" s="162"/>
      <c r="AH9" s="163"/>
      <c r="AI9" s="163"/>
      <c r="AJ9" s="163"/>
      <c r="AK9" s="162"/>
      <c r="AL9" s="162"/>
      <c r="AM9" s="164"/>
      <c r="AN9" s="117"/>
      <c r="AO9" s="117"/>
    </row>
    <row r="10" spans="1:53" s="150" customFormat="1" ht="22.8" customHeight="1" thickTop="1" x14ac:dyDescent="0.3">
      <c r="B10" s="225" t="s">
        <v>88</v>
      </c>
      <c r="C10" s="226">
        <v>1</v>
      </c>
      <c r="D10" s="110">
        <v>7</v>
      </c>
      <c r="E10" s="227"/>
      <c r="F10" s="228"/>
      <c r="G10" s="110" t="s">
        <v>44</v>
      </c>
      <c r="H10" s="111" t="str">
        <f>+AC10</f>
        <v>1x10</v>
      </c>
      <c r="I10" s="112" t="str">
        <f>+AD10</f>
        <v>B</v>
      </c>
      <c r="J10" s="356" t="s">
        <v>92</v>
      </c>
      <c r="K10" s="229">
        <v>147</v>
      </c>
      <c r="L10" s="230" t="s">
        <v>45</v>
      </c>
      <c r="M10" s="230" t="s">
        <v>45</v>
      </c>
      <c r="N10" s="230" t="s">
        <v>45</v>
      </c>
      <c r="O10" s="231">
        <f t="shared" ref="O10:O147" si="0">SUM(K10:N10)</f>
        <v>147</v>
      </c>
      <c r="P10" s="359" t="s">
        <v>98</v>
      </c>
      <c r="Q10" s="360"/>
      <c r="R10" s="360"/>
      <c r="S10" s="360"/>
      <c r="T10" s="360"/>
      <c r="U10" s="361"/>
      <c r="V10" s="436"/>
      <c r="W10" s="372"/>
      <c r="X10" s="117"/>
      <c r="Y10" s="159"/>
      <c r="Z10" s="106">
        <f t="shared" ref="Z10:Z147" si="1">IF(D10&gt;0,O10,0)</f>
        <v>147</v>
      </c>
      <c r="AA10" s="106">
        <f t="shared" ref="AA10:AA147" si="2">IF(E10&gt;0,O10,0)</f>
        <v>0</v>
      </c>
      <c r="AB10" s="106">
        <f t="shared" ref="AB10:AB147" si="3">IF(F10&gt;0,O10,0)</f>
        <v>0</v>
      </c>
      <c r="AC10" s="111" t="str">
        <f>IF(AND(D10=0,E10=0,F10=0),"",IF(AND(D10&lt;=9,E10=0,F10=0),$Y$1,IF(AND(D10&gt;9,E10=0,F10=0),$Y$2,IF(AND(D10=0,E10&gt;0,F10=0),$Y$3,IF(AND(D10=0,E10=0,F10&gt;0),$Y$4,"")))))</f>
        <v>1x10</v>
      </c>
      <c r="AD10" s="117" t="str">
        <f>IF(AND(D10&gt;0,E10=0,F10=0),$Z$1,IF(AND(D10=0,E10&gt;0,F10=0),$Z$2,IF(AND(D10=0,E10=0,F10&gt;0),$Z$3,"")))</f>
        <v>B</v>
      </c>
      <c r="AE10" s="232" t="s">
        <v>46</v>
      </c>
      <c r="AF10" s="233"/>
      <c r="AG10" s="234"/>
      <c r="AH10" s="119"/>
      <c r="AI10" s="119"/>
      <c r="AJ10" s="119"/>
      <c r="AK10" s="195"/>
      <c r="AL10" s="119"/>
      <c r="AM10" s="122"/>
      <c r="AN10" s="117"/>
      <c r="AO10" s="235"/>
      <c r="AP10" s="117"/>
      <c r="AQ10" s="117"/>
      <c r="AR10" s="117"/>
      <c r="AS10" s="117"/>
      <c r="AT10" s="117"/>
    </row>
    <row r="11" spans="1:53" s="106" customFormat="1" ht="20.100000000000001" customHeight="1" x14ac:dyDescent="0.35">
      <c r="B11" s="104" t="s">
        <v>88</v>
      </c>
      <c r="C11" s="105">
        <f>C10+1</f>
        <v>2</v>
      </c>
      <c r="D11" s="107">
        <v>6</v>
      </c>
      <c r="E11" s="108"/>
      <c r="F11" s="109"/>
      <c r="G11" s="110" t="s">
        <v>44</v>
      </c>
      <c r="H11" s="111" t="str">
        <f t="shared" ref="H11:I125" si="4">+AC11</f>
        <v>1x10</v>
      </c>
      <c r="I11" s="112" t="str">
        <f t="shared" si="4"/>
        <v>B</v>
      </c>
      <c r="J11" s="357"/>
      <c r="K11" s="123" t="s">
        <v>45</v>
      </c>
      <c r="L11" s="114">
        <v>148</v>
      </c>
      <c r="M11" s="114" t="s">
        <v>45</v>
      </c>
      <c r="N11" s="114" t="s">
        <v>45</v>
      </c>
      <c r="O11" s="115">
        <f t="shared" si="0"/>
        <v>148</v>
      </c>
      <c r="P11" s="359" t="s">
        <v>98</v>
      </c>
      <c r="Q11" s="360"/>
      <c r="R11" s="360"/>
      <c r="S11" s="360"/>
      <c r="T11" s="360"/>
      <c r="U11" s="361"/>
      <c r="V11" s="436"/>
      <c r="W11" s="372"/>
      <c r="X11" s="116"/>
      <c r="Z11" s="106">
        <f>IF(D11&gt;0,O11,0)</f>
        <v>148</v>
      </c>
      <c r="AA11" s="106">
        <f t="shared" si="2"/>
        <v>0</v>
      </c>
      <c r="AB11" s="106">
        <f t="shared" si="3"/>
        <v>0</v>
      </c>
      <c r="AC11" s="111" t="str">
        <f>IF(AND(D11=0,E11=0,F11=0),"",IF(AND(D11&lt;=9,E11=0,F11=0),$Y$1,IF(AND(D11&gt;9,E11=0,F11=0),$Y$2,IF(AND(D11=0,E11&gt;0,F11=0),$Y$3,IF(AND(D11=0,E11=0,F11&gt;0),$Y$4,"")))))</f>
        <v>1x10</v>
      </c>
      <c r="AD11" s="117" t="str">
        <f>IF(AND(D11&gt;0,E11=0,F11=0),$Z$1,IF(AND(D11=0,E11&gt;0,F11=0),$Z$2,IF(AND(D11=0,E11=0,F11&gt;0),$Z$3,"")))</f>
        <v>B</v>
      </c>
      <c r="AE11" s="236">
        <f>SUM(P7/526.5)</f>
        <v>41.401709401709404</v>
      </c>
      <c r="AF11" s="237"/>
      <c r="AG11" s="238"/>
      <c r="AH11" s="119"/>
      <c r="AI11" s="119"/>
      <c r="AJ11" s="119"/>
      <c r="AK11" s="195"/>
      <c r="AL11" s="119"/>
      <c r="AM11" s="122"/>
      <c r="AN11" s="116"/>
      <c r="AO11" s="116"/>
      <c r="AP11" s="116"/>
      <c r="AQ11" s="116"/>
      <c r="AR11" s="116"/>
      <c r="AS11" s="116"/>
      <c r="AT11" s="116"/>
    </row>
    <row r="12" spans="1:53" s="106" customFormat="1" ht="20.100000000000001" customHeight="1" x14ac:dyDescent="0.35">
      <c r="B12" s="104" t="s">
        <v>88</v>
      </c>
      <c r="C12" s="105">
        <f t="shared" ref="C12:C57" si="5">C11+1</f>
        <v>3</v>
      </c>
      <c r="D12" s="107">
        <v>5</v>
      </c>
      <c r="E12" s="108"/>
      <c r="F12" s="109"/>
      <c r="G12" s="110" t="s">
        <v>44</v>
      </c>
      <c r="H12" s="111" t="str">
        <f t="shared" si="4"/>
        <v>1x10</v>
      </c>
      <c r="I12" s="239" t="str">
        <f t="shared" si="4"/>
        <v>B</v>
      </c>
      <c r="J12" s="357"/>
      <c r="K12" s="123" t="s">
        <v>45</v>
      </c>
      <c r="L12" s="114" t="s">
        <v>45</v>
      </c>
      <c r="M12" s="114">
        <v>180</v>
      </c>
      <c r="N12" s="114" t="s">
        <v>45</v>
      </c>
      <c r="O12" s="115">
        <f t="shared" si="0"/>
        <v>180</v>
      </c>
      <c r="P12" s="359" t="s">
        <v>96</v>
      </c>
      <c r="Q12" s="360"/>
      <c r="R12" s="360"/>
      <c r="S12" s="360"/>
      <c r="T12" s="360"/>
      <c r="U12" s="361"/>
      <c r="V12" s="436"/>
      <c r="W12" s="372"/>
      <c r="X12" s="116"/>
      <c r="Z12" s="106">
        <f t="shared" si="1"/>
        <v>180</v>
      </c>
      <c r="AA12" s="106">
        <f t="shared" si="2"/>
        <v>0</v>
      </c>
      <c r="AB12" s="106">
        <f t="shared" si="3"/>
        <v>0</v>
      </c>
      <c r="AC12" s="111" t="str">
        <f t="shared" ref="AC12:AC125" si="6">IF(AND(D12=0,E12=0,F12=0),"",IF(AND(D12&lt;=9,E12=0,F12=0),$Y$1,IF(AND(D12&gt;9,E12=0,F12=0),$Y$2,IF(AND(D12=0,E12&gt;0,F12=0),$Y$3,IF(AND(D12=0,E12=0,F12&gt;0),$Y$4,"")))))</f>
        <v>1x10</v>
      </c>
      <c r="AD12" s="117" t="str">
        <f t="shared" ref="AD12:AD125" si="7">IF(AND(D12&gt;0,E12=0,F12=0),$Z$1,IF(AND(D12=0,E12&gt;0,F12=0),$Z$2,IF(AND(D12=0,E12=0,F12&gt;0),$Z$3,"")))</f>
        <v>B</v>
      </c>
      <c r="AE12" s="236"/>
      <c r="AF12" s="237"/>
      <c r="AG12" s="119"/>
      <c r="AH12" s="119"/>
      <c r="AI12" s="119">
        <v>0</v>
      </c>
      <c r="AJ12" s="120" t="str">
        <f>IF($AE$11&lt;AI12,AH12,AJ13)</f>
        <v>A.O.S.-3x50A</v>
      </c>
      <c r="AK12" s="195"/>
      <c r="AL12" s="119"/>
      <c r="AM12" s="122"/>
      <c r="AN12" s="116"/>
      <c r="AO12" s="116"/>
      <c r="AP12" s="116"/>
      <c r="AQ12" s="116"/>
      <c r="AR12" s="116"/>
      <c r="AS12" s="116"/>
      <c r="AT12" s="116"/>
    </row>
    <row r="13" spans="1:53" s="106" customFormat="1" ht="20.100000000000001" customHeight="1" x14ac:dyDescent="0.35">
      <c r="B13" s="104" t="s">
        <v>88</v>
      </c>
      <c r="C13" s="105">
        <f t="shared" si="5"/>
        <v>4</v>
      </c>
      <c r="D13" s="107">
        <v>5</v>
      </c>
      <c r="E13" s="108"/>
      <c r="F13" s="109"/>
      <c r="G13" s="110" t="s">
        <v>44</v>
      </c>
      <c r="H13" s="111" t="str">
        <f t="shared" si="4"/>
        <v>1x10</v>
      </c>
      <c r="I13" s="240" t="str">
        <f t="shared" si="4"/>
        <v>B</v>
      </c>
      <c r="J13" s="357"/>
      <c r="K13" s="241">
        <v>180</v>
      </c>
      <c r="L13" s="114" t="s">
        <v>45</v>
      </c>
      <c r="M13" s="114" t="s">
        <v>45</v>
      </c>
      <c r="N13" s="114" t="s">
        <v>45</v>
      </c>
      <c r="O13" s="115">
        <f t="shared" si="0"/>
        <v>180</v>
      </c>
      <c r="P13" s="359" t="s">
        <v>96</v>
      </c>
      <c r="Q13" s="360"/>
      <c r="R13" s="360"/>
      <c r="S13" s="360"/>
      <c r="T13" s="360"/>
      <c r="U13" s="361"/>
      <c r="V13" s="436"/>
      <c r="W13" s="372"/>
      <c r="X13" s="116"/>
      <c r="Z13" s="106">
        <f>IF(D13&gt;0,O13,0)</f>
        <v>180</v>
      </c>
      <c r="AA13" s="106">
        <f t="shared" si="2"/>
        <v>0</v>
      </c>
      <c r="AB13" s="106">
        <f t="shared" si="3"/>
        <v>0</v>
      </c>
      <c r="AC13" s="111" t="str">
        <f>IF(AND(D13=0,E13=0,F13=0),"",IF(AND(D13&lt;=9,E13=0,F13=0),$Y$1,IF(AND(D13&gt;9,E13=0,F13=0),$Y$2,IF(AND(D13=0,E13&gt;0,F13=0),$Y$3,IF(AND(D13=0,E13=0,F13&gt;0),$Y$4,"")))))</f>
        <v>1x10</v>
      </c>
      <c r="AD13" s="117" t="str">
        <f>IF(AND(D13&gt;0,E13=0,F13=0),$Z$1,IF(AND(D13=0,E13&gt;0,F13=0),$Z$2,IF(AND(D13=0,E13=0,F13&gt;0),$Z$3,"")))</f>
        <v>B</v>
      </c>
      <c r="AE13" s="118"/>
      <c r="AF13" s="119"/>
      <c r="AG13" s="119"/>
      <c r="AH13" s="119" t="s">
        <v>47</v>
      </c>
      <c r="AI13" s="119">
        <v>18</v>
      </c>
      <c r="AJ13" s="120" t="str">
        <f t="shared" ref="AJ13:AJ19" si="8">IF(AND(AI12&lt;$AE$11,$AE$11&lt;AI13),AH13,AJ14)</f>
        <v>A.O.S.-3x50A</v>
      </c>
      <c r="AK13" s="195">
        <v>22</v>
      </c>
      <c r="AL13" s="119">
        <f t="shared" ref="AL13:AL80" si="9">IF(AH13=AJ13,AK13,AL14)</f>
        <v>52</v>
      </c>
      <c r="AM13" s="122"/>
      <c r="AN13" s="116"/>
      <c r="AO13" s="116"/>
      <c r="AP13" s="116"/>
      <c r="AQ13" s="116"/>
      <c r="AR13" s="116"/>
      <c r="AS13" s="116"/>
      <c r="AT13" s="116"/>
    </row>
    <row r="14" spans="1:53" s="106" customFormat="1" ht="20.100000000000001" customHeight="1" x14ac:dyDescent="0.35">
      <c r="B14" s="104" t="s">
        <v>88</v>
      </c>
      <c r="C14" s="105">
        <f t="shared" si="5"/>
        <v>5</v>
      </c>
      <c r="D14" s="107">
        <v>4</v>
      </c>
      <c r="E14" s="108"/>
      <c r="F14" s="109"/>
      <c r="G14" s="110" t="s">
        <v>44</v>
      </c>
      <c r="H14" s="111" t="str">
        <f t="shared" si="4"/>
        <v>1x10</v>
      </c>
      <c r="I14" s="112" t="str">
        <f t="shared" si="4"/>
        <v>B</v>
      </c>
      <c r="J14" s="357"/>
      <c r="K14" s="123" t="s">
        <v>45</v>
      </c>
      <c r="L14" s="114">
        <v>144</v>
      </c>
      <c r="M14" s="114" t="s">
        <v>45</v>
      </c>
      <c r="N14" s="114" t="s">
        <v>45</v>
      </c>
      <c r="O14" s="115">
        <f t="shared" si="0"/>
        <v>144</v>
      </c>
      <c r="P14" s="359" t="s">
        <v>96</v>
      </c>
      <c r="Q14" s="360"/>
      <c r="R14" s="360"/>
      <c r="S14" s="360"/>
      <c r="T14" s="360"/>
      <c r="U14" s="361"/>
      <c r="V14" s="258" t="s">
        <v>48</v>
      </c>
      <c r="W14" s="67"/>
      <c r="X14" s="116"/>
      <c r="Y14" s="242"/>
      <c r="Z14" s="106">
        <f t="shared" si="1"/>
        <v>144</v>
      </c>
      <c r="AA14" s="106">
        <f t="shared" si="2"/>
        <v>0</v>
      </c>
      <c r="AB14" s="106">
        <f t="shared" si="3"/>
        <v>0</v>
      </c>
      <c r="AC14" s="111" t="str">
        <f t="shared" si="6"/>
        <v>1x10</v>
      </c>
      <c r="AD14" s="117" t="str">
        <f t="shared" si="7"/>
        <v>B</v>
      </c>
      <c r="AE14" s="118"/>
      <c r="AF14" s="119"/>
      <c r="AG14" s="119"/>
      <c r="AH14" s="119" t="s">
        <v>47</v>
      </c>
      <c r="AI14" s="119">
        <v>23</v>
      </c>
      <c r="AJ14" s="120" t="str">
        <f t="shared" si="8"/>
        <v>A.O.S.-3x50A</v>
      </c>
      <c r="AK14" s="195">
        <v>27</v>
      </c>
      <c r="AL14" s="119">
        <f t="shared" si="9"/>
        <v>52</v>
      </c>
      <c r="AM14" s="122"/>
      <c r="AN14" s="116"/>
      <c r="AO14" s="116"/>
      <c r="AP14" s="116"/>
      <c r="AQ14" s="116"/>
      <c r="AR14" s="116"/>
      <c r="AS14" s="116"/>
      <c r="AT14" s="116"/>
    </row>
    <row r="15" spans="1:53" s="106" customFormat="1" ht="20.100000000000001" customHeight="1" thickBot="1" x14ac:dyDescent="0.4">
      <c r="B15" s="104" t="s">
        <v>88</v>
      </c>
      <c r="C15" s="105">
        <v>6</v>
      </c>
      <c r="D15" s="107">
        <v>6</v>
      </c>
      <c r="E15" s="108"/>
      <c r="F15" s="109"/>
      <c r="G15" s="110" t="s">
        <v>44</v>
      </c>
      <c r="H15" s="111" t="str">
        <f t="shared" si="4"/>
        <v>1x10</v>
      </c>
      <c r="I15" s="112" t="str">
        <f t="shared" si="4"/>
        <v>B</v>
      </c>
      <c r="J15" s="358"/>
      <c r="K15" s="113" t="s">
        <v>45</v>
      </c>
      <c r="L15" s="114" t="s">
        <v>45</v>
      </c>
      <c r="M15" s="114">
        <v>216</v>
      </c>
      <c r="N15" s="114" t="s">
        <v>45</v>
      </c>
      <c r="O15" s="115">
        <f t="shared" si="0"/>
        <v>216</v>
      </c>
      <c r="P15" s="359" t="s">
        <v>99</v>
      </c>
      <c r="Q15" s="360"/>
      <c r="R15" s="360"/>
      <c r="S15" s="360"/>
      <c r="T15" s="360"/>
      <c r="U15" s="361"/>
      <c r="V15" s="258"/>
      <c r="W15" s="67"/>
      <c r="X15" s="116"/>
      <c r="Z15" s="106">
        <f t="shared" si="1"/>
        <v>216</v>
      </c>
      <c r="AA15" s="106">
        <f t="shared" si="2"/>
        <v>0</v>
      </c>
      <c r="AB15" s="106">
        <f t="shared" si="3"/>
        <v>0</v>
      </c>
      <c r="AC15" s="111" t="str">
        <f t="shared" si="6"/>
        <v>1x10</v>
      </c>
      <c r="AD15" s="117" t="str">
        <f t="shared" si="7"/>
        <v>B</v>
      </c>
      <c r="AE15" s="118"/>
      <c r="AF15" s="119"/>
      <c r="AG15" s="119"/>
      <c r="AH15" s="119" t="s">
        <v>49</v>
      </c>
      <c r="AI15" s="119">
        <v>30</v>
      </c>
      <c r="AJ15" s="120" t="str">
        <f t="shared" si="8"/>
        <v>A.O.S.-3x50A</v>
      </c>
      <c r="AK15" s="195">
        <v>34</v>
      </c>
      <c r="AL15" s="119">
        <f t="shared" si="9"/>
        <v>52</v>
      </c>
      <c r="AM15" s="122"/>
      <c r="AN15" s="116"/>
      <c r="AO15" s="116"/>
      <c r="AP15" s="116"/>
      <c r="AQ15" s="116"/>
      <c r="AR15" s="116"/>
      <c r="AS15" s="116"/>
      <c r="AT15" s="116"/>
    </row>
    <row r="16" spans="1:53" s="106" customFormat="1" ht="20.100000000000001" customHeight="1" thickTop="1" x14ac:dyDescent="0.35">
      <c r="B16" s="104" t="s">
        <v>88</v>
      </c>
      <c r="C16" s="105">
        <f t="shared" si="5"/>
        <v>7</v>
      </c>
      <c r="D16" s="107">
        <v>9</v>
      </c>
      <c r="E16" s="108"/>
      <c r="F16" s="109"/>
      <c r="G16" s="110" t="s">
        <v>44</v>
      </c>
      <c r="H16" s="111" t="str">
        <f t="shared" si="4"/>
        <v>1x10</v>
      </c>
      <c r="I16" s="112" t="str">
        <f t="shared" si="4"/>
        <v>B</v>
      </c>
      <c r="J16" s="356" t="s">
        <v>92</v>
      </c>
      <c r="K16" s="113">
        <v>324</v>
      </c>
      <c r="L16" s="114" t="s">
        <v>45</v>
      </c>
      <c r="M16" s="114" t="s">
        <v>45</v>
      </c>
      <c r="N16" s="114" t="s">
        <v>45</v>
      </c>
      <c r="O16" s="115">
        <f t="shared" si="0"/>
        <v>324</v>
      </c>
      <c r="P16" s="359" t="s">
        <v>99</v>
      </c>
      <c r="Q16" s="360"/>
      <c r="R16" s="360"/>
      <c r="S16" s="360"/>
      <c r="T16" s="360"/>
      <c r="U16" s="361"/>
      <c r="V16" s="258"/>
      <c r="W16" s="67"/>
      <c r="X16" s="116"/>
      <c r="Z16" s="106">
        <f t="shared" si="1"/>
        <v>324</v>
      </c>
      <c r="AA16" s="106">
        <f t="shared" si="2"/>
        <v>0</v>
      </c>
      <c r="AB16" s="106">
        <f t="shared" si="3"/>
        <v>0</v>
      </c>
      <c r="AC16" s="111" t="str">
        <f t="shared" si="6"/>
        <v>1x10</v>
      </c>
      <c r="AD16" s="117" t="str">
        <f t="shared" si="7"/>
        <v>B</v>
      </c>
      <c r="AE16" s="118"/>
      <c r="AF16" s="119"/>
      <c r="AG16" s="119"/>
      <c r="AH16" s="119" t="s">
        <v>50</v>
      </c>
      <c r="AI16" s="119">
        <v>38</v>
      </c>
      <c r="AJ16" s="120" t="str">
        <f t="shared" si="8"/>
        <v>A.O.S.-3x50A</v>
      </c>
      <c r="AK16" s="195">
        <v>42</v>
      </c>
      <c r="AL16" s="119">
        <f t="shared" si="9"/>
        <v>52</v>
      </c>
      <c r="AM16" s="122"/>
      <c r="AN16" s="116"/>
      <c r="AP16" s="116"/>
      <c r="AQ16" s="116"/>
      <c r="AR16" s="116"/>
      <c r="AS16" s="116"/>
      <c r="AT16" s="116"/>
    </row>
    <row r="17" spans="2:46" s="106" customFormat="1" ht="19.8" customHeight="1" x14ac:dyDescent="0.35">
      <c r="B17" s="104" t="s">
        <v>88</v>
      </c>
      <c r="C17" s="105">
        <f t="shared" si="5"/>
        <v>8</v>
      </c>
      <c r="D17" s="107">
        <v>8</v>
      </c>
      <c r="E17" s="108"/>
      <c r="F17" s="109"/>
      <c r="G17" s="110" t="s">
        <v>44</v>
      </c>
      <c r="H17" s="111" t="str">
        <f t="shared" si="4"/>
        <v>1x10</v>
      </c>
      <c r="I17" s="112" t="str">
        <f t="shared" si="4"/>
        <v>B</v>
      </c>
      <c r="J17" s="357"/>
      <c r="K17" s="113" t="s">
        <v>45</v>
      </c>
      <c r="L17" s="114">
        <v>162</v>
      </c>
      <c r="M17" s="114" t="s">
        <v>45</v>
      </c>
      <c r="N17" s="114" t="s">
        <v>45</v>
      </c>
      <c r="O17" s="115">
        <f t="shared" si="0"/>
        <v>162</v>
      </c>
      <c r="P17" s="359" t="s">
        <v>99</v>
      </c>
      <c r="Q17" s="360"/>
      <c r="R17" s="360"/>
      <c r="S17" s="360"/>
      <c r="T17" s="360"/>
      <c r="U17" s="361"/>
      <c r="V17" s="258"/>
      <c r="W17" s="67"/>
      <c r="X17" s="116"/>
      <c r="Z17" s="106">
        <f t="shared" si="1"/>
        <v>162</v>
      </c>
      <c r="AA17" s="106">
        <f t="shared" si="2"/>
        <v>0</v>
      </c>
      <c r="AB17" s="106">
        <f t="shared" si="3"/>
        <v>0</v>
      </c>
      <c r="AC17" s="111" t="str">
        <f t="shared" si="6"/>
        <v>1x10</v>
      </c>
      <c r="AD17" s="117" t="str">
        <f t="shared" si="7"/>
        <v>B</v>
      </c>
      <c r="AE17" s="118"/>
      <c r="AF17" s="119"/>
      <c r="AG17" s="119"/>
      <c r="AH17" s="119" t="s">
        <v>51</v>
      </c>
      <c r="AI17" s="119">
        <v>48</v>
      </c>
      <c r="AJ17" s="120" t="str">
        <f t="shared" si="8"/>
        <v>A.O.S.-3x50A</v>
      </c>
      <c r="AK17" s="195">
        <v>52</v>
      </c>
      <c r="AL17" s="119">
        <f t="shared" si="9"/>
        <v>52</v>
      </c>
      <c r="AM17" s="122"/>
      <c r="AN17" s="116"/>
      <c r="AO17" s="116"/>
      <c r="AP17" s="116"/>
      <c r="AQ17" s="116"/>
      <c r="AR17" s="116"/>
      <c r="AS17" s="116"/>
      <c r="AT17" s="116"/>
    </row>
    <row r="18" spans="2:46" s="106" customFormat="1" ht="20.100000000000001" customHeight="1" x14ac:dyDescent="0.35">
      <c r="B18" s="104" t="s">
        <v>88</v>
      </c>
      <c r="C18" s="105">
        <f t="shared" si="5"/>
        <v>9</v>
      </c>
      <c r="D18" s="107">
        <v>8</v>
      </c>
      <c r="E18" s="108"/>
      <c r="F18" s="109"/>
      <c r="G18" s="110" t="s">
        <v>44</v>
      </c>
      <c r="H18" s="111" t="str">
        <f t="shared" si="4"/>
        <v>1x10</v>
      </c>
      <c r="I18" s="112" t="str">
        <f t="shared" si="4"/>
        <v>B</v>
      </c>
      <c r="J18" s="357"/>
      <c r="K18" s="113" t="s">
        <v>45</v>
      </c>
      <c r="L18" s="114" t="s">
        <v>45</v>
      </c>
      <c r="M18" s="114">
        <v>159</v>
      </c>
      <c r="N18" s="114" t="s">
        <v>45</v>
      </c>
      <c r="O18" s="115">
        <f t="shared" si="0"/>
        <v>159</v>
      </c>
      <c r="P18" s="359" t="s">
        <v>99</v>
      </c>
      <c r="Q18" s="360"/>
      <c r="R18" s="360"/>
      <c r="S18" s="360"/>
      <c r="T18" s="360"/>
      <c r="U18" s="361"/>
      <c r="V18" s="258"/>
      <c r="W18" s="67"/>
      <c r="X18" s="116"/>
      <c r="Z18" s="106">
        <f t="shared" si="1"/>
        <v>159</v>
      </c>
      <c r="AA18" s="106">
        <f t="shared" si="2"/>
        <v>0</v>
      </c>
      <c r="AB18" s="106">
        <f t="shared" si="3"/>
        <v>0</v>
      </c>
      <c r="AC18" s="111" t="str">
        <f t="shared" si="6"/>
        <v>1x10</v>
      </c>
      <c r="AD18" s="117" t="str">
        <f t="shared" si="7"/>
        <v>B</v>
      </c>
      <c r="AE18" s="118"/>
      <c r="AF18" s="119"/>
      <c r="AG18" s="119"/>
      <c r="AH18" s="119" t="s">
        <v>52</v>
      </c>
      <c r="AI18" s="119">
        <v>60</v>
      </c>
      <c r="AJ18" s="120" t="e">
        <f t="shared" si="8"/>
        <v>#REF!</v>
      </c>
      <c r="AK18" s="195">
        <v>65</v>
      </c>
      <c r="AL18" s="119" t="e">
        <f t="shared" si="9"/>
        <v>#REF!</v>
      </c>
      <c r="AM18" s="122"/>
      <c r="AN18" s="116"/>
      <c r="AO18" s="116"/>
      <c r="AP18" s="116"/>
      <c r="AQ18" s="116"/>
      <c r="AR18" s="116"/>
      <c r="AS18" s="116"/>
      <c r="AT18" s="116"/>
    </row>
    <row r="19" spans="2:46" s="106" customFormat="1" ht="20.100000000000001" customHeight="1" thickBot="1" x14ac:dyDescent="0.4">
      <c r="B19" s="104" t="s">
        <v>88</v>
      </c>
      <c r="C19" s="105">
        <f t="shared" si="5"/>
        <v>10</v>
      </c>
      <c r="D19" s="107">
        <v>6</v>
      </c>
      <c r="E19" s="108"/>
      <c r="F19" s="109"/>
      <c r="G19" s="110" t="s">
        <v>44</v>
      </c>
      <c r="H19" s="111" t="str">
        <f t="shared" si="4"/>
        <v>1x10</v>
      </c>
      <c r="I19" s="112" t="str">
        <f t="shared" si="4"/>
        <v>B</v>
      </c>
      <c r="J19" s="357"/>
      <c r="K19" s="113">
        <v>216</v>
      </c>
      <c r="L19" s="114" t="s">
        <v>45</v>
      </c>
      <c r="M19" s="114" t="s">
        <v>45</v>
      </c>
      <c r="N19" s="114"/>
      <c r="O19" s="115">
        <f t="shared" si="0"/>
        <v>216</v>
      </c>
      <c r="P19" s="359" t="s">
        <v>99</v>
      </c>
      <c r="Q19" s="360"/>
      <c r="R19" s="360"/>
      <c r="S19" s="360"/>
      <c r="T19" s="360"/>
      <c r="U19" s="361"/>
      <c r="V19" s="258"/>
      <c r="W19" s="67"/>
      <c r="X19" s="116"/>
      <c r="Z19" s="106">
        <f t="shared" si="1"/>
        <v>216</v>
      </c>
      <c r="AA19" s="106">
        <f t="shared" si="2"/>
        <v>0</v>
      </c>
      <c r="AB19" s="106">
        <f t="shared" si="3"/>
        <v>0</v>
      </c>
      <c r="AC19" s="111" t="str">
        <f t="shared" si="6"/>
        <v>1x10</v>
      </c>
      <c r="AD19" s="117" t="str">
        <f t="shared" si="7"/>
        <v>B</v>
      </c>
      <c r="AE19" s="118"/>
      <c r="AF19" s="119"/>
      <c r="AG19" s="119"/>
      <c r="AH19" s="119" t="s">
        <v>53</v>
      </c>
      <c r="AI19" s="119">
        <v>77</v>
      </c>
      <c r="AJ19" s="120" t="e">
        <f t="shared" si="8"/>
        <v>#REF!</v>
      </c>
      <c r="AK19" s="195">
        <v>82</v>
      </c>
      <c r="AL19" s="119" t="e">
        <f t="shared" si="9"/>
        <v>#REF!</v>
      </c>
      <c r="AM19" s="122"/>
      <c r="AN19" s="116"/>
      <c r="AO19" s="243"/>
      <c r="AP19" s="243"/>
      <c r="AQ19" s="243"/>
      <c r="AR19" s="116"/>
      <c r="AS19" s="116"/>
      <c r="AT19" s="116"/>
    </row>
    <row r="20" spans="2:46" s="106" customFormat="1" ht="20.100000000000001" customHeight="1" x14ac:dyDescent="0.35">
      <c r="B20" s="104" t="s">
        <v>88</v>
      </c>
      <c r="C20" s="105">
        <f t="shared" si="5"/>
        <v>11</v>
      </c>
      <c r="D20" s="107">
        <v>8</v>
      </c>
      <c r="E20" s="108"/>
      <c r="F20" s="109"/>
      <c r="G20" s="110" t="s">
        <v>44</v>
      </c>
      <c r="H20" s="111" t="str">
        <f t="shared" si="4"/>
        <v>1x10</v>
      </c>
      <c r="I20" s="112" t="str">
        <f t="shared" si="4"/>
        <v>B</v>
      </c>
      <c r="J20" s="357"/>
      <c r="K20" s="113"/>
      <c r="L20" s="114">
        <v>288</v>
      </c>
      <c r="M20" s="114"/>
      <c r="N20" s="114" t="s">
        <v>45</v>
      </c>
      <c r="O20" s="115">
        <f t="shared" si="0"/>
        <v>288</v>
      </c>
      <c r="P20" s="359" t="s">
        <v>98</v>
      </c>
      <c r="Q20" s="360"/>
      <c r="R20" s="360"/>
      <c r="S20" s="360"/>
      <c r="T20" s="360"/>
      <c r="U20" s="361"/>
      <c r="V20" s="258"/>
      <c r="W20" s="67"/>
      <c r="X20" s="116"/>
      <c r="Z20" s="106">
        <f t="shared" si="1"/>
        <v>288</v>
      </c>
      <c r="AA20" s="106">
        <f t="shared" si="2"/>
        <v>0</v>
      </c>
      <c r="AB20" s="106">
        <f t="shared" si="3"/>
        <v>0</v>
      </c>
      <c r="AC20" s="111" t="str">
        <f t="shared" si="6"/>
        <v>1x10</v>
      </c>
      <c r="AD20" s="117" t="str">
        <f t="shared" si="7"/>
        <v>B</v>
      </c>
      <c r="AE20" s="118"/>
      <c r="AF20" s="119"/>
      <c r="AG20" s="119"/>
      <c r="AH20" s="119" t="s">
        <v>54</v>
      </c>
      <c r="AI20" s="119">
        <v>96</v>
      </c>
      <c r="AJ20" s="120" t="e">
        <f>IF(AND(AI19&lt;$AE$11,$AE$11&lt;AI20),AH20,AJ21)</f>
        <v>#REF!</v>
      </c>
      <c r="AK20" s="195">
        <v>102</v>
      </c>
      <c r="AL20" s="119" t="e">
        <f>IF(AH20=AJ20,AK20,AL21)</f>
        <v>#REF!</v>
      </c>
      <c r="AM20" s="122"/>
      <c r="AN20" s="116"/>
      <c r="AO20" s="373" t="s">
        <v>55</v>
      </c>
      <c r="AP20" s="374"/>
      <c r="AQ20" s="374"/>
      <c r="AR20" s="374"/>
      <c r="AS20" s="374"/>
      <c r="AT20" s="375"/>
    </row>
    <row r="21" spans="2:46" s="106" customFormat="1" ht="20.100000000000001" customHeight="1" thickBot="1" x14ac:dyDescent="0.4">
      <c r="B21" s="104" t="s">
        <v>88</v>
      </c>
      <c r="C21" s="105">
        <f t="shared" si="5"/>
        <v>12</v>
      </c>
      <c r="D21" s="107">
        <v>3</v>
      </c>
      <c r="E21" s="108"/>
      <c r="F21" s="109"/>
      <c r="G21" s="110" t="s">
        <v>44</v>
      </c>
      <c r="H21" s="111" t="s">
        <v>0</v>
      </c>
      <c r="I21" s="112" t="str">
        <f t="shared" si="4"/>
        <v>B</v>
      </c>
      <c r="J21" s="358"/>
      <c r="K21" s="113" t="s">
        <v>45</v>
      </c>
      <c r="L21" s="114"/>
      <c r="M21" s="114">
        <v>108</v>
      </c>
      <c r="N21" s="114" t="s">
        <v>45</v>
      </c>
      <c r="O21" s="115">
        <f t="shared" si="0"/>
        <v>108</v>
      </c>
      <c r="P21" s="359" t="s">
        <v>98</v>
      </c>
      <c r="Q21" s="360"/>
      <c r="R21" s="360"/>
      <c r="S21" s="360"/>
      <c r="T21" s="360"/>
      <c r="U21" s="361"/>
      <c r="V21" s="258"/>
      <c r="W21" s="67"/>
      <c r="X21" s="116"/>
      <c r="Z21" s="106">
        <f t="shared" si="1"/>
        <v>108</v>
      </c>
      <c r="AA21" s="106">
        <f t="shared" si="2"/>
        <v>0</v>
      </c>
      <c r="AB21" s="106">
        <f t="shared" si="3"/>
        <v>0</v>
      </c>
      <c r="AC21" s="111" t="str">
        <f t="shared" si="6"/>
        <v>1x10</v>
      </c>
      <c r="AD21" s="117" t="str">
        <f t="shared" si="7"/>
        <v>B</v>
      </c>
      <c r="AE21" s="118"/>
      <c r="AF21" s="119"/>
      <c r="AG21" s="119"/>
      <c r="AH21" s="119" t="s">
        <v>56</v>
      </c>
      <c r="AI21" s="119">
        <v>120</v>
      </c>
      <c r="AJ21" s="120" t="e">
        <f>IF(AND(AI20&lt;$AE$11,$AE$11&lt;AI21),AH21,AJ51)</f>
        <v>#REF!</v>
      </c>
      <c r="AK21" s="195">
        <v>127</v>
      </c>
      <c r="AL21" s="119" t="e">
        <f>IF(AH21=AJ21,AK21,AL51)</f>
        <v>#REF!</v>
      </c>
      <c r="AM21" s="122"/>
      <c r="AN21" s="116"/>
      <c r="AO21" s="124" t="s">
        <v>57</v>
      </c>
      <c r="AP21" s="194"/>
      <c r="AQ21" s="194"/>
      <c r="AR21" s="125"/>
      <c r="AS21" s="126"/>
      <c r="AT21" s="127"/>
    </row>
    <row r="22" spans="2:46" s="106" customFormat="1" ht="20.100000000000001" customHeight="1" thickTop="1" thickBot="1" x14ac:dyDescent="0.4">
      <c r="B22" s="104" t="s">
        <v>88</v>
      </c>
      <c r="C22" s="105">
        <f t="shared" si="5"/>
        <v>13</v>
      </c>
      <c r="D22" s="107">
        <v>6</v>
      </c>
      <c r="E22" s="108"/>
      <c r="F22" s="109"/>
      <c r="G22" s="110" t="s">
        <v>44</v>
      </c>
      <c r="H22" s="111" t="s">
        <v>0</v>
      </c>
      <c r="I22" s="112" t="str">
        <f t="shared" si="4"/>
        <v>B</v>
      </c>
      <c r="J22" s="356" t="s">
        <v>92</v>
      </c>
      <c r="K22" s="113">
        <v>216</v>
      </c>
      <c r="L22" s="114" t="s">
        <v>45</v>
      </c>
      <c r="M22" s="114"/>
      <c r="N22" s="114" t="s">
        <v>45</v>
      </c>
      <c r="O22" s="115">
        <f t="shared" si="0"/>
        <v>216</v>
      </c>
      <c r="P22" s="359" t="s">
        <v>98</v>
      </c>
      <c r="Q22" s="360"/>
      <c r="R22" s="360"/>
      <c r="S22" s="360"/>
      <c r="T22" s="360"/>
      <c r="U22" s="361"/>
      <c r="V22" s="258"/>
      <c r="W22" s="67"/>
      <c r="X22" s="116"/>
      <c r="Z22" s="106">
        <f t="shared" si="1"/>
        <v>216</v>
      </c>
      <c r="AA22" s="106">
        <f t="shared" si="2"/>
        <v>0</v>
      </c>
      <c r="AB22" s="106">
        <f t="shared" si="3"/>
        <v>0</v>
      </c>
      <c r="AC22" s="111" t="str">
        <f t="shared" si="6"/>
        <v>1x10</v>
      </c>
      <c r="AD22" s="117" t="str">
        <f t="shared" si="7"/>
        <v>B</v>
      </c>
      <c r="AE22" s="118"/>
      <c r="AF22" s="119"/>
      <c r="AG22" s="119"/>
      <c r="AH22" s="119" t="s">
        <v>58</v>
      </c>
      <c r="AI22" s="119">
        <v>155</v>
      </c>
      <c r="AJ22" s="120" t="str">
        <f>IF(AND(AI16&lt;$AE$11,$AE$11&lt;AI22),AH22,AJ24)</f>
        <v>TMŞ-3x160A</v>
      </c>
      <c r="AK22" s="195">
        <v>162</v>
      </c>
      <c r="AL22" s="119">
        <f>IF(AH22=AJ22,AK22,AL24)</f>
        <v>162</v>
      </c>
      <c r="AM22" s="122"/>
      <c r="AN22" s="116"/>
      <c r="AO22" s="124" t="s">
        <v>59</v>
      </c>
      <c r="AP22" s="125"/>
      <c r="AQ22" s="125"/>
      <c r="AR22" s="125"/>
      <c r="AS22" s="125"/>
      <c r="AT22" s="127"/>
    </row>
    <row r="23" spans="2:46" s="106" customFormat="1" ht="20.100000000000001" customHeight="1" x14ac:dyDescent="0.35">
      <c r="B23" s="104" t="s">
        <v>88</v>
      </c>
      <c r="C23" s="105">
        <f t="shared" si="5"/>
        <v>14</v>
      </c>
      <c r="D23" s="107">
        <v>5</v>
      </c>
      <c r="E23" s="108"/>
      <c r="F23" s="109"/>
      <c r="G23" s="110" t="s">
        <v>44</v>
      </c>
      <c r="H23" s="111" t="str">
        <f t="shared" ref="H23" si="10">+AC23</f>
        <v>1x10</v>
      </c>
      <c r="I23" s="112" t="str">
        <f t="shared" si="4"/>
        <v>B</v>
      </c>
      <c r="J23" s="357"/>
      <c r="K23" s="113"/>
      <c r="L23" s="114">
        <v>180</v>
      </c>
      <c r="M23" s="114"/>
      <c r="N23" s="114" t="s">
        <v>45</v>
      </c>
      <c r="O23" s="115">
        <f t="shared" si="0"/>
        <v>180</v>
      </c>
      <c r="P23" s="359" t="s">
        <v>98</v>
      </c>
      <c r="Q23" s="360"/>
      <c r="R23" s="360"/>
      <c r="S23" s="360"/>
      <c r="T23" s="360"/>
      <c r="U23" s="361"/>
      <c r="V23" s="258"/>
      <c r="W23" s="67"/>
      <c r="X23" s="116"/>
      <c r="Z23" s="106">
        <f t="shared" si="1"/>
        <v>180</v>
      </c>
      <c r="AA23" s="106">
        <f t="shared" si="2"/>
        <v>0</v>
      </c>
      <c r="AB23" s="106">
        <f t="shared" si="3"/>
        <v>0</v>
      </c>
      <c r="AC23" s="111" t="str">
        <f t="shared" si="6"/>
        <v>1x10</v>
      </c>
      <c r="AD23" s="117" t="str">
        <f t="shared" si="7"/>
        <v>B</v>
      </c>
      <c r="AE23" s="118"/>
      <c r="AF23" s="119"/>
      <c r="AG23" s="119"/>
      <c r="AH23" s="119" t="s">
        <v>54</v>
      </c>
      <c r="AI23" s="119">
        <v>96</v>
      </c>
      <c r="AJ23" s="120" t="e">
        <f>IF(AND(AI22&lt;$AE$11,$AE$11&lt;AI23),AH23,AJ24)</f>
        <v>#REF!</v>
      </c>
      <c r="AK23" s="195">
        <v>102</v>
      </c>
      <c r="AL23" s="119" t="e">
        <f>IF(AH23=AJ23,AK23,AL24)</f>
        <v>#REF!</v>
      </c>
      <c r="AM23" s="122"/>
      <c r="AN23" s="116"/>
      <c r="AO23" s="373" t="s">
        <v>55</v>
      </c>
      <c r="AP23" s="374"/>
      <c r="AQ23" s="374"/>
      <c r="AR23" s="374"/>
      <c r="AS23" s="374"/>
      <c r="AT23" s="375"/>
    </row>
    <row r="24" spans="2:46" s="106" customFormat="1" ht="20.100000000000001" customHeight="1" x14ac:dyDescent="0.35">
      <c r="B24" s="104" t="s">
        <v>88</v>
      </c>
      <c r="C24" s="105">
        <f t="shared" si="5"/>
        <v>15</v>
      </c>
      <c r="D24" s="107">
        <v>5</v>
      </c>
      <c r="E24" s="108"/>
      <c r="F24" s="109"/>
      <c r="G24" s="110" t="s">
        <v>44</v>
      </c>
      <c r="H24" s="111" t="s">
        <v>0</v>
      </c>
      <c r="I24" s="112" t="str">
        <f t="shared" si="4"/>
        <v>B</v>
      </c>
      <c r="J24" s="357"/>
      <c r="K24" s="113" t="s">
        <v>45</v>
      </c>
      <c r="L24" s="114"/>
      <c r="M24" s="114">
        <v>180</v>
      </c>
      <c r="N24" s="114" t="s">
        <v>45</v>
      </c>
      <c r="O24" s="115">
        <f t="shared" si="0"/>
        <v>180</v>
      </c>
      <c r="P24" s="359" t="s">
        <v>98</v>
      </c>
      <c r="Q24" s="360"/>
      <c r="R24" s="360"/>
      <c r="S24" s="360"/>
      <c r="T24" s="360"/>
      <c r="U24" s="361"/>
      <c r="V24" s="258"/>
      <c r="W24" s="67"/>
      <c r="X24" s="116"/>
      <c r="Z24" s="106">
        <f t="shared" si="1"/>
        <v>180</v>
      </c>
      <c r="AA24" s="106">
        <f t="shared" si="2"/>
        <v>0</v>
      </c>
      <c r="AB24" s="106">
        <f t="shared" si="3"/>
        <v>0</v>
      </c>
      <c r="AC24" s="111" t="str">
        <f t="shared" si="6"/>
        <v>1x10</v>
      </c>
      <c r="AD24" s="117" t="str">
        <f t="shared" si="7"/>
        <v>B</v>
      </c>
      <c r="AE24" s="118"/>
      <c r="AF24" s="119"/>
      <c r="AG24" s="119"/>
      <c r="AH24" s="119" t="s">
        <v>56</v>
      </c>
      <c r="AI24" s="119">
        <v>120</v>
      </c>
      <c r="AJ24" s="120" t="e">
        <f>IF(AND(AI23&lt;$AE$11,$AE$11&lt;AI24),AH24,#REF!)</f>
        <v>#REF!</v>
      </c>
      <c r="AK24" s="195">
        <v>127</v>
      </c>
      <c r="AL24" s="119" t="e">
        <f>IF(AH24=AJ24,AK24,#REF!)</f>
        <v>#REF!</v>
      </c>
      <c r="AM24" s="122"/>
      <c r="AN24" s="116"/>
      <c r="AO24" s="124" t="s">
        <v>57</v>
      </c>
      <c r="AP24" s="194"/>
      <c r="AQ24" s="194"/>
      <c r="AR24" s="125"/>
      <c r="AS24" s="126"/>
      <c r="AT24" s="127"/>
    </row>
    <row r="25" spans="2:46" s="106" customFormat="1" ht="19.8" customHeight="1" x14ac:dyDescent="0.35">
      <c r="B25" s="104" t="s">
        <v>88</v>
      </c>
      <c r="C25" s="105">
        <f t="shared" si="5"/>
        <v>16</v>
      </c>
      <c r="D25" s="107">
        <v>5</v>
      </c>
      <c r="E25" s="108"/>
      <c r="F25" s="109"/>
      <c r="G25" s="110" t="s">
        <v>44</v>
      </c>
      <c r="H25" s="111" t="s">
        <v>0</v>
      </c>
      <c r="I25" s="112" t="str">
        <f t="shared" si="4"/>
        <v>B</v>
      </c>
      <c r="J25" s="357"/>
      <c r="K25" s="113">
        <v>180</v>
      </c>
      <c r="L25" s="114" t="s">
        <v>45</v>
      </c>
      <c r="M25" s="114"/>
      <c r="N25" s="114" t="s">
        <v>45</v>
      </c>
      <c r="O25" s="115">
        <f t="shared" si="0"/>
        <v>180</v>
      </c>
      <c r="P25" s="359" t="s">
        <v>98</v>
      </c>
      <c r="Q25" s="360"/>
      <c r="R25" s="360"/>
      <c r="S25" s="360"/>
      <c r="T25" s="360"/>
      <c r="U25" s="361"/>
      <c r="V25" s="258"/>
      <c r="W25" s="67"/>
      <c r="X25" s="116"/>
      <c r="Z25" s="106">
        <f t="shared" si="1"/>
        <v>180</v>
      </c>
      <c r="AA25" s="106">
        <f t="shared" si="2"/>
        <v>0</v>
      </c>
      <c r="AB25" s="106">
        <f t="shared" si="3"/>
        <v>0</v>
      </c>
      <c r="AC25" s="111" t="str">
        <f t="shared" si="6"/>
        <v>1x10</v>
      </c>
      <c r="AD25" s="117" t="str">
        <f t="shared" si="7"/>
        <v>B</v>
      </c>
      <c r="AE25" s="118"/>
      <c r="AF25" s="119"/>
      <c r="AG25" s="119"/>
      <c r="AH25" s="119" t="s">
        <v>58</v>
      </c>
      <c r="AI25" s="119">
        <v>155</v>
      </c>
      <c r="AJ25" s="120" t="e">
        <f>IF(AND(AI19&lt;$AE$11,$AE$11&lt;AI25),AH25,AJ51)</f>
        <v>#REF!</v>
      </c>
      <c r="AK25" s="195">
        <v>162</v>
      </c>
      <c r="AL25" s="119" t="e">
        <f>IF(AH25=AJ25,AK25,AL51)</f>
        <v>#REF!</v>
      </c>
      <c r="AM25" s="122"/>
      <c r="AN25" s="116"/>
      <c r="AO25" s="124" t="s">
        <v>59</v>
      </c>
      <c r="AP25" s="125"/>
      <c r="AQ25" s="125"/>
      <c r="AR25" s="125"/>
      <c r="AS25" s="125"/>
      <c r="AT25" s="127"/>
    </row>
    <row r="26" spans="2:46" s="106" customFormat="1" ht="20.100000000000001" customHeight="1" x14ac:dyDescent="0.35">
      <c r="B26" s="104" t="s">
        <v>88</v>
      </c>
      <c r="C26" s="105">
        <f t="shared" si="5"/>
        <v>17</v>
      </c>
      <c r="D26" s="107">
        <v>5</v>
      </c>
      <c r="E26" s="108"/>
      <c r="F26" s="109"/>
      <c r="G26" s="110" t="s">
        <v>44</v>
      </c>
      <c r="H26" s="111" t="s">
        <v>0</v>
      </c>
      <c r="I26" s="112" t="str">
        <f t="shared" si="4"/>
        <v>B</v>
      </c>
      <c r="J26" s="357"/>
      <c r="K26" s="113"/>
      <c r="L26" s="114">
        <v>180</v>
      </c>
      <c r="M26" s="114" t="s">
        <v>45</v>
      </c>
      <c r="N26" s="114" t="s">
        <v>45</v>
      </c>
      <c r="O26" s="115">
        <f t="shared" si="0"/>
        <v>180</v>
      </c>
      <c r="P26" s="359" t="s">
        <v>98</v>
      </c>
      <c r="Q26" s="360"/>
      <c r="R26" s="360"/>
      <c r="S26" s="360"/>
      <c r="T26" s="360"/>
      <c r="U26" s="361"/>
      <c r="V26" s="258"/>
      <c r="W26" s="67"/>
      <c r="X26" s="116"/>
      <c r="Z26" s="106">
        <f t="shared" si="1"/>
        <v>180</v>
      </c>
      <c r="AA26" s="106">
        <f t="shared" si="2"/>
        <v>0</v>
      </c>
      <c r="AB26" s="106">
        <f t="shared" si="3"/>
        <v>0</v>
      </c>
      <c r="AC26" s="111" t="str">
        <f t="shared" si="6"/>
        <v>1x10</v>
      </c>
      <c r="AD26" s="117" t="str">
        <f t="shared" si="7"/>
        <v>B</v>
      </c>
      <c r="AE26" s="118"/>
      <c r="AF26" s="119"/>
      <c r="AG26" s="119"/>
      <c r="AH26" s="119" t="s">
        <v>56</v>
      </c>
      <c r="AI26" s="119">
        <v>120</v>
      </c>
      <c r="AJ26" s="120" t="e">
        <f>IF(AND(AI25&lt;$AE$11,$AE$11&lt;AI26),AH26,#REF!)</f>
        <v>#REF!</v>
      </c>
      <c r="AK26" s="195">
        <v>127</v>
      </c>
      <c r="AL26" s="119" t="e">
        <f>IF(AH26=AJ26,AK26,#REF!)</f>
        <v>#REF!</v>
      </c>
      <c r="AM26" s="122"/>
      <c r="AN26" s="116"/>
      <c r="AO26" s="124" t="s">
        <v>57</v>
      </c>
      <c r="AP26" s="194"/>
      <c r="AQ26" s="194"/>
      <c r="AR26" s="125"/>
      <c r="AS26" s="126"/>
      <c r="AT26" s="127"/>
    </row>
    <row r="27" spans="2:46" s="106" customFormat="1" ht="20.100000000000001" customHeight="1" thickBot="1" x14ac:dyDescent="0.4">
      <c r="B27" s="104" t="s">
        <v>88</v>
      </c>
      <c r="C27" s="105">
        <f t="shared" si="5"/>
        <v>18</v>
      </c>
      <c r="D27" s="107">
        <v>5</v>
      </c>
      <c r="E27" s="108"/>
      <c r="F27" s="109"/>
      <c r="G27" s="110" t="s">
        <v>44</v>
      </c>
      <c r="H27" s="111" t="s">
        <v>0</v>
      </c>
      <c r="I27" s="112" t="str">
        <f t="shared" si="4"/>
        <v>B</v>
      </c>
      <c r="J27" s="358"/>
      <c r="K27" s="113" t="s">
        <v>45</v>
      </c>
      <c r="L27" s="114"/>
      <c r="M27" s="114">
        <v>180</v>
      </c>
      <c r="N27" s="114" t="s">
        <v>45</v>
      </c>
      <c r="O27" s="115">
        <f t="shared" si="0"/>
        <v>180</v>
      </c>
      <c r="P27" s="359" t="s">
        <v>98</v>
      </c>
      <c r="Q27" s="360"/>
      <c r="R27" s="360"/>
      <c r="S27" s="360"/>
      <c r="T27" s="360"/>
      <c r="U27" s="361"/>
      <c r="V27" s="258"/>
      <c r="W27" s="67"/>
      <c r="X27" s="116"/>
      <c r="Z27" s="106">
        <f t="shared" si="1"/>
        <v>180</v>
      </c>
      <c r="AA27" s="106">
        <f t="shared" si="2"/>
        <v>0</v>
      </c>
      <c r="AB27" s="106">
        <f t="shared" si="3"/>
        <v>0</v>
      </c>
      <c r="AC27" s="111" t="str">
        <f t="shared" si="6"/>
        <v>1x10</v>
      </c>
      <c r="AD27" s="117" t="str">
        <f t="shared" si="7"/>
        <v>B</v>
      </c>
      <c r="AE27" s="118"/>
      <c r="AF27" s="119"/>
      <c r="AG27" s="119"/>
      <c r="AH27" s="119" t="s">
        <v>56</v>
      </c>
      <c r="AI27" s="119">
        <v>120</v>
      </c>
      <c r="AJ27" s="120" t="e">
        <f>IF(AND(AI26&lt;$AE$11,$AE$11&lt;AI27),AH27,#REF!)</f>
        <v>#REF!</v>
      </c>
      <c r="AK27" s="195">
        <v>127</v>
      </c>
      <c r="AL27" s="119" t="e">
        <f>IF(AH27=AJ27,AK27,#REF!)</f>
        <v>#REF!</v>
      </c>
      <c r="AM27" s="122"/>
      <c r="AN27" s="116"/>
      <c r="AO27" s="124" t="s">
        <v>57</v>
      </c>
      <c r="AP27" s="194"/>
      <c r="AQ27" s="194"/>
      <c r="AR27" s="125"/>
      <c r="AS27" s="126"/>
      <c r="AT27" s="127"/>
    </row>
    <row r="28" spans="2:46" s="106" customFormat="1" ht="20.100000000000001" customHeight="1" thickTop="1" x14ac:dyDescent="0.35">
      <c r="B28" s="104" t="s">
        <v>88</v>
      </c>
      <c r="C28" s="105">
        <f t="shared" si="5"/>
        <v>19</v>
      </c>
      <c r="D28" s="107">
        <v>5</v>
      </c>
      <c r="E28" s="108"/>
      <c r="F28" s="109"/>
      <c r="G28" s="110" t="s">
        <v>44</v>
      </c>
      <c r="H28" s="111" t="s">
        <v>0</v>
      </c>
      <c r="I28" s="112" t="str">
        <f t="shared" si="4"/>
        <v>B</v>
      </c>
      <c r="J28" s="356" t="s">
        <v>92</v>
      </c>
      <c r="K28" s="113">
        <v>180</v>
      </c>
      <c r="L28" s="114" t="s">
        <v>45</v>
      </c>
      <c r="M28" s="114"/>
      <c r="N28" s="114" t="s">
        <v>45</v>
      </c>
      <c r="O28" s="115">
        <f t="shared" si="0"/>
        <v>180</v>
      </c>
      <c r="P28" s="359" t="s">
        <v>98</v>
      </c>
      <c r="Q28" s="360"/>
      <c r="R28" s="360"/>
      <c r="S28" s="360"/>
      <c r="T28" s="360"/>
      <c r="U28" s="361"/>
      <c r="V28" s="258"/>
      <c r="W28" s="67"/>
      <c r="X28" s="116"/>
      <c r="Z28" s="106">
        <f t="shared" si="1"/>
        <v>180</v>
      </c>
      <c r="AA28" s="106">
        <f t="shared" si="2"/>
        <v>0</v>
      </c>
      <c r="AB28" s="106">
        <f t="shared" si="3"/>
        <v>0</v>
      </c>
      <c r="AC28" s="111" t="str">
        <f t="shared" si="6"/>
        <v>1x10</v>
      </c>
      <c r="AD28" s="117" t="str">
        <f t="shared" si="7"/>
        <v>B</v>
      </c>
      <c r="AE28" s="118"/>
      <c r="AF28" s="119"/>
      <c r="AG28" s="119"/>
      <c r="AH28" s="119" t="s">
        <v>56</v>
      </c>
      <c r="AI28" s="119">
        <v>120</v>
      </c>
      <c r="AJ28" s="120" t="e">
        <f>IF(AND(AI27&lt;$AE$11,$AE$11&lt;AI28),AH28,#REF!)</f>
        <v>#REF!</v>
      </c>
      <c r="AK28" s="195">
        <v>127</v>
      </c>
      <c r="AL28" s="119" t="e">
        <f>IF(AH28=AJ28,AK28,#REF!)</f>
        <v>#REF!</v>
      </c>
      <c r="AM28" s="122"/>
      <c r="AN28" s="116"/>
      <c r="AO28" s="124" t="s">
        <v>57</v>
      </c>
      <c r="AP28" s="194"/>
      <c r="AQ28" s="194"/>
      <c r="AR28" s="125"/>
      <c r="AS28" s="126"/>
      <c r="AT28" s="127"/>
    </row>
    <row r="29" spans="2:46" s="106" customFormat="1" ht="20.100000000000001" customHeight="1" x14ac:dyDescent="0.35">
      <c r="B29" s="104" t="s">
        <v>88</v>
      </c>
      <c r="C29" s="105">
        <f t="shared" si="5"/>
        <v>20</v>
      </c>
      <c r="D29" s="107">
        <v>5</v>
      </c>
      <c r="E29" s="108"/>
      <c r="F29" s="109"/>
      <c r="G29" s="110" t="s">
        <v>44</v>
      </c>
      <c r="H29" s="111" t="s">
        <v>0</v>
      </c>
      <c r="I29" s="112" t="str">
        <f t="shared" si="4"/>
        <v>B</v>
      </c>
      <c r="J29" s="357"/>
      <c r="K29" s="113"/>
      <c r="L29" s="114">
        <v>180</v>
      </c>
      <c r="M29" s="114" t="s">
        <v>45</v>
      </c>
      <c r="N29" s="114" t="s">
        <v>45</v>
      </c>
      <c r="O29" s="115">
        <f t="shared" si="0"/>
        <v>180</v>
      </c>
      <c r="P29" s="359" t="s">
        <v>98</v>
      </c>
      <c r="Q29" s="360"/>
      <c r="R29" s="360"/>
      <c r="S29" s="360"/>
      <c r="T29" s="360"/>
      <c r="U29" s="361"/>
      <c r="V29" s="258"/>
      <c r="W29" s="67"/>
      <c r="X29" s="116"/>
      <c r="Z29" s="106">
        <f t="shared" si="1"/>
        <v>180</v>
      </c>
      <c r="AA29" s="106">
        <f t="shared" si="2"/>
        <v>0</v>
      </c>
      <c r="AB29" s="106">
        <f t="shared" si="3"/>
        <v>0</v>
      </c>
      <c r="AC29" s="111" t="str">
        <f t="shared" si="6"/>
        <v>1x10</v>
      </c>
      <c r="AD29" s="117" t="str">
        <f t="shared" si="7"/>
        <v>B</v>
      </c>
      <c r="AE29" s="118"/>
      <c r="AF29" s="119"/>
      <c r="AG29" s="119"/>
      <c r="AH29" s="119" t="s">
        <v>56</v>
      </c>
      <c r="AI29" s="119">
        <v>120</v>
      </c>
      <c r="AJ29" s="120" t="e">
        <f>IF(AND(AI28&lt;$AE$11,$AE$11&lt;AI29),AH29,#REF!)</f>
        <v>#REF!</v>
      </c>
      <c r="AK29" s="195">
        <v>127</v>
      </c>
      <c r="AL29" s="119" t="e">
        <f>IF(AH29=AJ29,AK29,#REF!)</f>
        <v>#REF!</v>
      </c>
      <c r="AM29" s="122"/>
      <c r="AN29" s="116"/>
      <c r="AO29" s="124" t="s">
        <v>57</v>
      </c>
      <c r="AP29" s="194"/>
      <c r="AQ29" s="194"/>
      <c r="AR29" s="125"/>
      <c r="AS29" s="126"/>
      <c r="AT29" s="127"/>
    </row>
    <row r="30" spans="2:46" s="106" customFormat="1" ht="20.100000000000001" customHeight="1" x14ac:dyDescent="0.35">
      <c r="B30" s="104" t="s">
        <v>88</v>
      </c>
      <c r="C30" s="105">
        <f t="shared" si="5"/>
        <v>21</v>
      </c>
      <c r="D30" s="107">
        <v>5</v>
      </c>
      <c r="E30" s="108"/>
      <c r="F30" s="109"/>
      <c r="G30" s="110" t="s">
        <v>44</v>
      </c>
      <c r="H30" s="111" t="s">
        <v>0</v>
      </c>
      <c r="I30" s="112" t="str">
        <f t="shared" si="4"/>
        <v>B</v>
      </c>
      <c r="J30" s="357"/>
      <c r="K30" s="113" t="s">
        <v>45</v>
      </c>
      <c r="L30" s="114"/>
      <c r="M30" s="114">
        <v>180</v>
      </c>
      <c r="N30" s="114" t="s">
        <v>45</v>
      </c>
      <c r="O30" s="115">
        <f t="shared" si="0"/>
        <v>180</v>
      </c>
      <c r="P30" s="359" t="s">
        <v>98</v>
      </c>
      <c r="Q30" s="360"/>
      <c r="R30" s="360"/>
      <c r="S30" s="360"/>
      <c r="T30" s="360"/>
      <c r="U30" s="361"/>
      <c r="V30" s="258"/>
      <c r="W30" s="67"/>
      <c r="X30" s="116"/>
      <c r="Z30" s="106">
        <f t="shared" si="1"/>
        <v>180</v>
      </c>
      <c r="AA30" s="106">
        <f t="shared" si="2"/>
        <v>0</v>
      </c>
      <c r="AB30" s="106">
        <f t="shared" si="3"/>
        <v>0</v>
      </c>
      <c r="AC30" s="111" t="str">
        <f t="shared" si="6"/>
        <v>1x10</v>
      </c>
      <c r="AD30" s="117" t="str">
        <f t="shared" si="7"/>
        <v>B</v>
      </c>
      <c r="AE30" s="118"/>
      <c r="AF30" s="119"/>
      <c r="AG30" s="119"/>
      <c r="AH30" s="119" t="s">
        <v>56</v>
      </c>
      <c r="AI30" s="119">
        <v>120</v>
      </c>
      <c r="AJ30" s="120" t="e">
        <f>IF(AND(AI29&lt;$AE$11,$AE$11&lt;AI30),AH30,#REF!)</f>
        <v>#REF!</v>
      </c>
      <c r="AK30" s="195">
        <v>127</v>
      </c>
      <c r="AL30" s="119" t="e">
        <f>IF(AH30=AJ30,AK30,#REF!)</f>
        <v>#REF!</v>
      </c>
      <c r="AM30" s="122"/>
      <c r="AN30" s="116"/>
      <c r="AO30" s="124" t="s">
        <v>57</v>
      </c>
      <c r="AP30" s="194"/>
      <c r="AQ30" s="194"/>
      <c r="AR30" s="125"/>
      <c r="AS30" s="126"/>
      <c r="AT30" s="127"/>
    </row>
    <row r="31" spans="2:46" s="106" customFormat="1" ht="20.100000000000001" customHeight="1" x14ac:dyDescent="0.35">
      <c r="B31" s="104" t="s">
        <v>88</v>
      </c>
      <c r="C31" s="105">
        <f t="shared" si="5"/>
        <v>22</v>
      </c>
      <c r="D31" s="107">
        <v>5</v>
      </c>
      <c r="E31" s="108"/>
      <c r="F31" s="109"/>
      <c r="G31" s="110" t="s">
        <v>44</v>
      </c>
      <c r="H31" s="111" t="s">
        <v>0</v>
      </c>
      <c r="I31" s="112" t="str">
        <f t="shared" si="4"/>
        <v>B</v>
      </c>
      <c r="J31" s="357"/>
      <c r="K31" s="113">
        <v>180</v>
      </c>
      <c r="L31" s="114" t="s">
        <v>45</v>
      </c>
      <c r="M31" s="114"/>
      <c r="N31" s="114" t="s">
        <v>45</v>
      </c>
      <c r="O31" s="115">
        <f t="shared" si="0"/>
        <v>180</v>
      </c>
      <c r="P31" s="359" t="s">
        <v>98</v>
      </c>
      <c r="Q31" s="360"/>
      <c r="R31" s="360"/>
      <c r="S31" s="360"/>
      <c r="T31" s="360"/>
      <c r="U31" s="361"/>
      <c r="V31" s="258"/>
      <c r="W31" s="67"/>
      <c r="X31" s="116"/>
      <c r="Z31" s="106">
        <f t="shared" si="1"/>
        <v>180</v>
      </c>
      <c r="AA31" s="106">
        <f t="shared" si="2"/>
        <v>0</v>
      </c>
      <c r="AB31" s="106">
        <f t="shared" si="3"/>
        <v>0</v>
      </c>
      <c r="AC31" s="111" t="str">
        <f t="shared" si="6"/>
        <v>1x10</v>
      </c>
      <c r="AD31" s="117" t="str">
        <f t="shared" si="7"/>
        <v>B</v>
      </c>
      <c r="AE31" s="118"/>
      <c r="AF31" s="119"/>
      <c r="AG31" s="119"/>
      <c r="AH31" s="119" t="s">
        <v>56</v>
      </c>
      <c r="AI31" s="119">
        <v>120</v>
      </c>
      <c r="AJ31" s="120" t="e">
        <f t="shared" ref="AJ31:AJ39" si="11">IF(AND(AI30&lt;$AE$11,$AE$11&lt;AI31),AH31,AJ80)</f>
        <v>#REF!</v>
      </c>
      <c r="AK31" s="195">
        <v>127</v>
      </c>
      <c r="AL31" s="119" t="e">
        <f t="shared" ref="AL31:AL39" si="12">IF(AH31=AJ31,AK31,AL80)</f>
        <v>#REF!</v>
      </c>
      <c r="AM31" s="122"/>
      <c r="AN31" s="116"/>
      <c r="AO31" s="124" t="s">
        <v>57</v>
      </c>
      <c r="AP31" s="194"/>
      <c r="AQ31" s="194"/>
      <c r="AR31" s="125"/>
      <c r="AS31" s="126"/>
      <c r="AT31" s="127"/>
    </row>
    <row r="32" spans="2:46" s="106" customFormat="1" ht="20.100000000000001" customHeight="1" x14ac:dyDescent="0.35">
      <c r="B32" s="104" t="s">
        <v>88</v>
      </c>
      <c r="C32" s="105">
        <f t="shared" si="5"/>
        <v>23</v>
      </c>
      <c r="D32" s="107">
        <v>9</v>
      </c>
      <c r="E32" s="108"/>
      <c r="F32" s="109"/>
      <c r="G32" s="110" t="s">
        <v>44</v>
      </c>
      <c r="H32" s="111" t="s">
        <v>0</v>
      </c>
      <c r="I32" s="112" t="str">
        <f t="shared" si="4"/>
        <v>B</v>
      </c>
      <c r="J32" s="357"/>
      <c r="K32" s="113"/>
      <c r="L32" s="114">
        <v>324</v>
      </c>
      <c r="M32" s="114" t="s">
        <v>45</v>
      </c>
      <c r="N32" s="114" t="s">
        <v>45</v>
      </c>
      <c r="O32" s="115">
        <f t="shared" si="0"/>
        <v>324</v>
      </c>
      <c r="P32" s="359" t="s">
        <v>98</v>
      </c>
      <c r="Q32" s="360"/>
      <c r="R32" s="360"/>
      <c r="S32" s="360"/>
      <c r="T32" s="360"/>
      <c r="U32" s="361"/>
      <c r="V32" s="258"/>
      <c r="W32" s="67"/>
      <c r="X32" s="116"/>
      <c r="Z32" s="106">
        <f t="shared" si="1"/>
        <v>324</v>
      </c>
      <c r="AA32" s="106">
        <f t="shared" si="2"/>
        <v>0</v>
      </c>
      <c r="AB32" s="106">
        <f t="shared" si="3"/>
        <v>0</v>
      </c>
      <c r="AC32" s="111" t="str">
        <f t="shared" si="6"/>
        <v>1x10</v>
      </c>
      <c r="AD32" s="117" t="str">
        <f t="shared" si="7"/>
        <v>B</v>
      </c>
      <c r="AE32" s="118"/>
      <c r="AF32" s="119"/>
      <c r="AG32" s="119"/>
      <c r="AH32" s="119" t="s">
        <v>56</v>
      </c>
      <c r="AI32" s="119">
        <v>120</v>
      </c>
      <c r="AJ32" s="120">
        <f t="shared" si="11"/>
        <v>0</v>
      </c>
      <c r="AK32" s="195">
        <v>127</v>
      </c>
      <c r="AL32" s="119">
        <f t="shared" si="12"/>
        <v>0</v>
      </c>
      <c r="AM32" s="122"/>
      <c r="AN32" s="116"/>
      <c r="AO32" s="124" t="s">
        <v>57</v>
      </c>
      <c r="AP32" s="194"/>
      <c r="AQ32" s="194"/>
      <c r="AR32" s="125"/>
      <c r="AS32" s="126"/>
      <c r="AT32" s="127"/>
    </row>
    <row r="33" spans="2:46" s="106" customFormat="1" ht="20.100000000000001" customHeight="1" thickBot="1" x14ac:dyDescent="0.4">
      <c r="B33" s="104" t="s">
        <v>88</v>
      </c>
      <c r="C33" s="105">
        <f t="shared" si="5"/>
        <v>24</v>
      </c>
      <c r="D33" s="107">
        <v>7</v>
      </c>
      <c r="E33" s="108"/>
      <c r="F33" s="109"/>
      <c r="G33" s="110" t="s">
        <v>44</v>
      </c>
      <c r="H33" s="111" t="s">
        <v>0</v>
      </c>
      <c r="I33" s="112" t="str">
        <f t="shared" si="4"/>
        <v>B</v>
      </c>
      <c r="J33" s="358"/>
      <c r="K33" s="113" t="s">
        <v>45</v>
      </c>
      <c r="L33" s="114"/>
      <c r="M33" s="114">
        <v>252</v>
      </c>
      <c r="N33" s="114" t="s">
        <v>45</v>
      </c>
      <c r="O33" s="115">
        <f t="shared" si="0"/>
        <v>252</v>
      </c>
      <c r="P33" s="359" t="s">
        <v>98</v>
      </c>
      <c r="Q33" s="360"/>
      <c r="R33" s="360"/>
      <c r="S33" s="360"/>
      <c r="T33" s="360"/>
      <c r="U33" s="361"/>
      <c r="V33" s="258"/>
      <c r="W33" s="67"/>
      <c r="X33" s="116"/>
      <c r="Z33" s="106">
        <f t="shared" si="1"/>
        <v>252</v>
      </c>
      <c r="AA33" s="106">
        <f t="shared" si="2"/>
        <v>0</v>
      </c>
      <c r="AB33" s="106">
        <f t="shared" si="3"/>
        <v>0</v>
      </c>
      <c r="AC33" s="111" t="str">
        <f t="shared" si="6"/>
        <v>1x10</v>
      </c>
      <c r="AD33" s="117" t="str">
        <f t="shared" si="7"/>
        <v>B</v>
      </c>
      <c r="AE33" s="118"/>
      <c r="AF33" s="119"/>
      <c r="AG33" s="119"/>
      <c r="AH33" s="119" t="s">
        <v>56</v>
      </c>
      <c r="AI33" s="119">
        <v>120</v>
      </c>
      <c r="AJ33" s="120">
        <f t="shared" si="11"/>
        <v>0</v>
      </c>
      <c r="AK33" s="195">
        <v>127</v>
      </c>
      <c r="AL33" s="119">
        <f t="shared" si="12"/>
        <v>0</v>
      </c>
      <c r="AM33" s="122"/>
      <c r="AN33" s="116"/>
      <c r="AO33" s="124" t="s">
        <v>57</v>
      </c>
      <c r="AP33" s="194"/>
      <c r="AQ33" s="194"/>
      <c r="AR33" s="125"/>
      <c r="AS33" s="126"/>
      <c r="AT33" s="127"/>
    </row>
    <row r="34" spans="2:46" s="106" customFormat="1" ht="20.100000000000001" customHeight="1" thickTop="1" x14ac:dyDescent="0.35">
      <c r="B34" s="104" t="s">
        <v>88</v>
      </c>
      <c r="C34" s="105">
        <f t="shared" si="5"/>
        <v>25</v>
      </c>
      <c r="D34" s="107">
        <v>5</v>
      </c>
      <c r="E34" s="108"/>
      <c r="F34" s="109"/>
      <c r="G34" s="110" t="s">
        <v>44</v>
      </c>
      <c r="H34" s="111" t="s">
        <v>0</v>
      </c>
      <c r="I34" s="112" t="str">
        <f t="shared" si="4"/>
        <v>B</v>
      </c>
      <c r="J34" s="356" t="s">
        <v>92</v>
      </c>
      <c r="K34" s="113">
        <v>180</v>
      </c>
      <c r="L34" s="114" t="s">
        <v>45</v>
      </c>
      <c r="M34" s="114"/>
      <c r="N34" s="114" t="s">
        <v>45</v>
      </c>
      <c r="O34" s="115">
        <f t="shared" si="0"/>
        <v>180</v>
      </c>
      <c r="P34" s="359" t="s">
        <v>98</v>
      </c>
      <c r="Q34" s="360"/>
      <c r="R34" s="360"/>
      <c r="S34" s="360"/>
      <c r="T34" s="360"/>
      <c r="U34" s="361"/>
      <c r="V34" s="258"/>
      <c r="W34" s="67"/>
      <c r="X34" s="116"/>
      <c r="Z34" s="106">
        <f t="shared" si="1"/>
        <v>180</v>
      </c>
      <c r="AA34" s="106">
        <f t="shared" si="2"/>
        <v>0</v>
      </c>
      <c r="AB34" s="106">
        <f t="shared" si="3"/>
        <v>0</v>
      </c>
      <c r="AC34" s="111" t="str">
        <f t="shared" si="6"/>
        <v>1x10</v>
      </c>
      <c r="AD34" s="117" t="str">
        <f t="shared" si="7"/>
        <v>B</v>
      </c>
      <c r="AE34" s="118"/>
      <c r="AF34" s="119"/>
      <c r="AG34" s="119"/>
      <c r="AH34" s="119" t="s">
        <v>56</v>
      </c>
      <c r="AI34" s="119">
        <v>120</v>
      </c>
      <c r="AJ34" s="120">
        <f t="shared" si="11"/>
        <v>0</v>
      </c>
      <c r="AK34" s="195">
        <v>127</v>
      </c>
      <c r="AL34" s="119">
        <f t="shared" si="12"/>
        <v>0</v>
      </c>
      <c r="AM34" s="122"/>
      <c r="AN34" s="116"/>
      <c r="AO34" s="124" t="s">
        <v>57</v>
      </c>
      <c r="AP34" s="194"/>
      <c r="AQ34" s="194"/>
      <c r="AR34" s="125"/>
      <c r="AS34" s="126"/>
      <c r="AT34" s="127"/>
    </row>
    <row r="35" spans="2:46" s="106" customFormat="1" ht="19.2" customHeight="1" x14ac:dyDescent="0.35">
      <c r="B35" s="104" t="s">
        <v>88</v>
      </c>
      <c r="C35" s="105">
        <f t="shared" si="5"/>
        <v>26</v>
      </c>
      <c r="D35" s="107">
        <v>3</v>
      </c>
      <c r="E35" s="108"/>
      <c r="F35" s="109"/>
      <c r="G35" s="110" t="s">
        <v>44</v>
      </c>
      <c r="H35" s="111" t="s">
        <v>0</v>
      </c>
      <c r="I35" s="112" t="str">
        <f t="shared" si="4"/>
        <v>B</v>
      </c>
      <c r="J35" s="357"/>
      <c r="K35" s="113"/>
      <c r="L35" s="114">
        <v>108</v>
      </c>
      <c r="M35" s="114" t="s">
        <v>45</v>
      </c>
      <c r="N35" s="114" t="s">
        <v>45</v>
      </c>
      <c r="O35" s="115">
        <f t="shared" si="0"/>
        <v>108</v>
      </c>
      <c r="P35" s="359" t="s">
        <v>96</v>
      </c>
      <c r="Q35" s="360"/>
      <c r="R35" s="360"/>
      <c r="S35" s="360"/>
      <c r="T35" s="360"/>
      <c r="U35" s="361"/>
      <c r="V35" s="258"/>
      <c r="W35" s="67"/>
      <c r="X35" s="116"/>
      <c r="Z35" s="106">
        <f t="shared" si="1"/>
        <v>108</v>
      </c>
      <c r="AA35" s="106">
        <f t="shared" si="2"/>
        <v>0</v>
      </c>
      <c r="AB35" s="106">
        <f t="shared" si="3"/>
        <v>0</v>
      </c>
      <c r="AC35" s="111" t="str">
        <f t="shared" si="6"/>
        <v>1x10</v>
      </c>
      <c r="AD35" s="117" t="str">
        <f t="shared" si="7"/>
        <v>B</v>
      </c>
      <c r="AE35" s="118"/>
      <c r="AF35" s="119"/>
      <c r="AG35" s="119"/>
      <c r="AH35" s="119" t="s">
        <v>56</v>
      </c>
      <c r="AI35" s="119">
        <v>120</v>
      </c>
      <c r="AJ35" s="120">
        <f t="shared" si="11"/>
        <v>0</v>
      </c>
      <c r="AK35" s="195">
        <v>127</v>
      </c>
      <c r="AL35" s="119">
        <f t="shared" si="12"/>
        <v>0</v>
      </c>
      <c r="AM35" s="122"/>
      <c r="AN35" s="116"/>
      <c r="AO35" s="124" t="s">
        <v>57</v>
      </c>
      <c r="AP35" s="194"/>
      <c r="AQ35" s="194"/>
      <c r="AR35" s="125"/>
      <c r="AS35" s="126"/>
      <c r="AT35" s="127"/>
    </row>
    <row r="36" spans="2:46" s="106" customFormat="1" ht="19.8" customHeight="1" x14ac:dyDescent="0.35">
      <c r="B36" s="104" t="s">
        <v>88</v>
      </c>
      <c r="C36" s="105">
        <f t="shared" si="5"/>
        <v>27</v>
      </c>
      <c r="D36" s="107">
        <v>6</v>
      </c>
      <c r="E36" s="108"/>
      <c r="F36" s="109"/>
      <c r="G36" s="110" t="s">
        <v>44</v>
      </c>
      <c r="H36" s="111" t="s">
        <v>0</v>
      </c>
      <c r="I36" s="112" t="str">
        <f t="shared" si="4"/>
        <v>B</v>
      </c>
      <c r="J36" s="357"/>
      <c r="K36" s="113" t="s">
        <v>45</v>
      </c>
      <c r="L36" s="114"/>
      <c r="M36" s="114">
        <v>216</v>
      </c>
      <c r="N36" s="114" t="s">
        <v>45</v>
      </c>
      <c r="O36" s="115">
        <f t="shared" si="0"/>
        <v>216</v>
      </c>
      <c r="P36" s="359" t="s">
        <v>98</v>
      </c>
      <c r="Q36" s="360"/>
      <c r="R36" s="360"/>
      <c r="S36" s="360"/>
      <c r="T36" s="360"/>
      <c r="U36" s="361"/>
      <c r="V36" s="258"/>
      <c r="W36" s="67"/>
      <c r="X36" s="116"/>
      <c r="Z36" s="106">
        <f t="shared" si="1"/>
        <v>216</v>
      </c>
      <c r="AA36" s="106">
        <f t="shared" si="2"/>
        <v>0</v>
      </c>
      <c r="AB36" s="106">
        <f t="shared" si="3"/>
        <v>0</v>
      </c>
      <c r="AC36" s="111" t="str">
        <f t="shared" si="6"/>
        <v>1x10</v>
      </c>
      <c r="AD36" s="117" t="str">
        <f t="shared" si="7"/>
        <v>B</v>
      </c>
      <c r="AE36" s="118"/>
      <c r="AF36" s="119"/>
      <c r="AG36" s="119"/>
      <c r="AH36" s="119" t="s">
        <v>56</v>
      </c>
      <c r="AI36" s="119">
        <v>120</v>
      </c>
      <c r="AJ36" s="120">
        <f t="shared" si="11"/>
        <v>0</v>
      </c>
      <c r="AK36" s="195">
        <v>127</v>
      </c>
      <c r="AL36" s="119">
        <f t="shared" si="12"/>
        <v>0</v>
      </c>
      <c r="AM36" s="122"/>
      <c r="AN36" s="116"/>
      <c r="AO36" s="124" t="s">
        <v>57</v>
      </c>
      <c r="AP36" s="194"/>
      <c r="AQ36" s="194"/>
      <c r="AR36" s="125"/>
      <c r="AS36" s="126"/>
      <c r="AT36" s="127"/>
    </row>
    <row r="37" spans="2:46" s="106" customFormat="1" ht="20.100000000000001" customHeight="1" x14ac:dyDescent="0.35">
      <c r="B37" s="104" t="s">
        <v>88</v>
      </c>
      <c r="C37" s="105">
        <f t="shared" si="5"/>
        <v>28</v>
      </c>
      <c r="D37" s="107">
        <v>5</v>
      </c>
      <c r="E37" s="108"/>
      <c r="F37" s="109"/>
      <c r="G37" s="110" t="s">
        <v>44</v>
      </c>
      <c r="H37" s="111" t="s">
        <v>0</v>
      </c>
      <c r="I37" s="112" t="str">
        <f t="shared" si="4"/>
        <v>B</v>
      </c>
      <c r="J37" s="357"/>
      <c r="K37" s="113">
        <v>180</v>
      </c>
      <c r="L37" s="114" t="s">
        <v>45</v>
      </c>
      <c r="M37" s="114"/>
      <c r="N37" s="114" t="s">
        <v>45</v>
      </c>
      <c r="O37" s="115">
        <f t="shared" si="0"/>
        <v>180</v>
      </c>
      <c r="P37" s="359" t="s">
        <v>98</v>
      </c>
      <c r="Q37" s="360"/>
      <c r="R37" s="360"/>
      <c r="S37" s="360"/>
      <c r="T37" s="360"/>
      <c r="U37" s="361"/>
      <c r="V37" s="258"/>
      <c r="W37" s="67"/>
      <c r="X37" s="116"/>
      <c r="Z37" s="106">
        <f t="shared" si="1"/>
        <v>180</v>
      </c>
      <c r="AA37" s="106">
        <f t="shared" si="2"/>
        <v>0</v>
      </c>
      <c r="AB37" s="106">
        <f t="shared" si="3"/>
        <v>0</v>
      </c>
      <c r="AC37" s="111" t="str">
        <f t="shared" si="6"/>
        <v>1x10</v>
      </c>
      <c r="AD37" s="117" t="str">
        <f t="shared" si="7"/>
        <v>B</v>
      </c>
      <c r="AE37" s="118"/>
      <c r="AF37" s="119"/>
      <c r="AG37" s="119"/>
      <c r="AH37" s="119" t="s">
        <v>56</v>
      </c>
      <c r="AI37" s="119">
        <v>120</v>
      </c>
      <c r="AJ37" s="120">
        <f t="shared" si="11"/>
        <v>0</v>
      </c>
      <c r="AK37" s="195">
        <v>127</v>
      </c>
      <c r="AL37" s="119">
        <f t="shared" si="12"/>
        <v>0</v>
      </c>
      <c r="AM37" s="122"/>
      <c r="AN37" s="116"/>
      <c r="AO37" s="124" t="s">
        <v>57</v>
      </c>
      <c r="AP37" s="194"/>
      <c r="AQ37" s="194"/>
      <c r="AR37" s="125"/>
      <c r="AS37" s="126"/>
      <c r="AT37" s="127"/>
    </row>
    <row r="38" spans="2:46" s="106" customFormat="1" ht="19.8" customHeight="1" x14ac:dyDescent="0.35">
      <c r="B38" s="104" t="s">
        <v>88</v>
      </c>
      <c r="C38" s="105">
        <f t="shared" si="5"/>
        <v>29</v>
      </c>
      <c r="D38" s="107">
        <v>5</v>
      </c>
      <c r="E38" s="108"/>
      <c r="F38" s="109"/>
      <c r="G38" s="110" t="s">
        <v>44</v>
      </c>
      <c r="H38" s="111" t="s">
        <v>0</v>
      </c>
      <c r="I38" s="112" t="str">
        <f t="shared" si="4"/>
        <v>B</v>
      </c>
      <c r="J38" s="357"/>
      <c r="K38" s="113"/>
      <c r="L38" s="114">
        <v>180</v>
      </c>
      <c r="M38" s="114" t="s">
        <v>45</v>
      </c>
      <c r="N38" s="114" t="s">
        <v>45</v>
      </c>
      <c r="O38" s="115">
        <f t="shared" si="0"/>
        <v>180</v>
      </c>
      <c r="P38" s="359" t="s">
        <v>98</v>
      </c>
      <c r="Q38" s="360"/>
      <c r="R38" s="360"/>
      <c r="S38" s="360"/>
      <c r="T38" s="360"/>
      <c r="U38" s="361"/>
      <c r="V38" s="258"/>
      <c r="W38" s="67"/>
      <c r="X38" s="116"/>
      <c r="Z38" s="106">
        <f t="shared" si="1"/>
        <v>180</v>
      </c>
      <c r="AA38" s="106">
        <f t="shared" si="2"/>
        <v>0</v>
      </c>
      <c r="AB38" s="106">
        <f t="shared" si="3"/>
        <v>0</v>
      </c>
      <c r="AC38" s="111" t="str">
        <f t="shared" si="6"/>
        <v>1x10</v>
      </c>
      <c r="AD38" s="117" t="str">
        <f t="shared" si="7"/>
        <v>B</v>
      </c>
      <c r="AE38" s="118"/>
      <c r="AF38" s="119"/>
      <c r="AG38" s="119"/>
      <c r="AH38" s="119" t="s">
        <v>56</v>
      </c>
      <c r="AI38" s="119">
        <v>120</v>
      </c>
      <c r="AJ38" s="120">
        <f t="shared" si="11"/>
        <v>0</v>
      </c>
      <c r="AK38" s="195">
        <v>127</v>
      </c>
      <c r="AL38" s="119">
        <f t="shared" si="12"/>
        <v>0</v>
      </c>
      <c r="AM38" s="122"/>
      <c r="AN38" s="116"/>
      <c r="AO38" s="124" t="s">
        <v>57</v>
      </c>
      <c r="AP38" s="194"/>
      <c r="AQ38" s="194"/>
      <c r="AR38" s="125"/>
      <c r="AS38" s="126"/>
      <c r="AT38" s="127"/>
    </row>
    <row r="39" spans="2:46" s="106" customFormat="1" ht="20.100000000000001" customHeight="1" thickBot="1" x14ac:dyDescent="0.4">
      <c r="B39" s="104" t="s">
        <v>88</v>
      </c>
      <c r="C39" s="105">
        <f t="shared" si="5"/>
        <v>30</v>
      </c>
      <c r="D39" s="107">
        <v>5</v>
      </c>
      <c r="E39" s="108"/>
      <c r="F39" s="109"/>
      <c r="G39" s="110" t="s">
        <v>44</v>
      </c>
      <c r="H39" s="111" t="s">
        <v>0</v>
      </c>
      <c r="I39" s="112" t="str">
        <f t="shared" si="4"/>
        <v>B</v>
      </c>
      <c r="J39" s="358"/>
      <c r="K39" s="113" t="s">
        <v>45</v>
      </c>
      <c r="L39" s="114"/>
      <c r="M39" s="114">
        <v>180</v>
      </c>
      <c r="N39" s="114" t="s">
        <v>45</v>
      </c>
      <c r="O39" s="115">
        <f t="shared" si="0"/>
        <v>180</v>
      </c>
      <c r="P39" s="359" t="s">
        <v>98</v>
      </c>
      <c r="Q39" s="360"/>
      <c r="R39" s="360"/>
      <c r="S39" s="360"/>
      <c r="T39" s="360"/>
      <c r="U39" s="361"/>
      <c r="V39" s="258"/>
      <c r="W39" s="67"/>
      <c r="X39" s="116"/>
      <c r="Z39" s="106">
        <f t="shared" si="1"/>
        <v>180</v>
      </c>
      <c r="AA39" s="106">
        <f t="shared" si="2"/>
        <v>0</v>
      </c>
      <c r="AB39" s="106">
        <f t="shared" si="3"/>
        <v>0</v>
      </c>
      <c r="AC39" s="111" t="str">
        <f t="shared" si="6"/>
        <v>1x10</v>
      </c>
      <c r="AD39" s="117" t="str">
        <f t="shared" si="7"/>
        <v>B</v>
      </c>
      <c r="AE39" s="118"/>
      <c r="AF39" s="119"/>
      <c r="AG39" s="119"/>
      <c r="AH39" s="119" t="s">
        <v>56</v>
      </c>
      <c r="AI39" s="119">
        <v>120</v>
      </c>
      <c r="AJ39" s="120">
        <f t="shared" si="11"/>
        <v>0</v>
      </c>
      <c r="AK39" s="195">
        <v>127</v>
      </c>
      <c r="AL39" s="119">
        <f t="shared" si="12"/>
        <v>0</v>
      </c>
      <c r="AM39" s="122"/>
      <c r="AN39" s="116"/>
      <c r="AO39" s="124" t="s">
        <v>57</v>
      </c>
      <c r="AP39" s="194"/>
      <c r="AQ39" s="194"/>
      <c r="AR39" s="125"/>
      <c r="AS39" s="126"/>
      <c r="AT39" s="127"/>
    </row>
    <row r="40" spans="2:46" s="106" customFormat="1" ht="20.100000000000001" customHeight="1" thickTop="1" x14ac:dyDescent="0.35">
      <c r="B40" s="104" t="s">
        <v>88</v>
      </c>
      <c r="C40" s="105">
        <f t="shared" si="5"/>
        <v>31</v>
      </c>
      <c r="D40" s="107">
        <v>5</v>
      </c>
      <c r="E40" s="108"/>
      <c r="F40" s="109"/>
      <c r="G40" s="110" t="s">
        <v>44</v>
      </c>
      <c r="H40" s="111" t="s">
        <v>0</v>
      </c>
      <c r="I40" s="112" t="str">
        <f t="shared" si="4"/>
        <v>B</v>
      </c>
      <c r="J40" s="356" t="s">
        <v>92</v>
      </c>
      <c r="K40" s="113">
        <v>180</v>
      </c>
      <c r="L40" s="114" t="s">
        <v>45</v>
      </c>
      <c r="M40" s="114"/>
      <c r="N40" s="114" t="s">
        <v>45</v>
      </c>
      <c r="O40" s="115">
        <f t="shared" si="0"/>
        <v>180</v>
      </c>
      <c r="P40" s="359" t="s">
        <v>98</v>
      </c>
      <c r="Q40" s="360"/>
      <c r="R40" s="360"/>
      <c r="S40" s="360"/>
      <c r="T40" s="360"/>
      <c r="U40" s="361"/>
      <c r="V40" s="258"/>
      <c r="W40" s="67"/>
      <c r="X40" s="116"/>
      <c r="Z40" s="106">
        <f t="shared" si="1"/>
        <v>180</v>
      </c>
      <c r="AA40" s="106">
        <f t="shared" si="2"/>
        <v>0</v>
      </c>
      <c r="AB40" s="106">
        <f t="shared" si="3"/>
        <v>0</v>
      </c>
      <c r="AC40" s="111" t="str">
        <f t="shared" si="6"/>
        <v>1x10</v>
      </c>
      <c r="AD40" s="117" t="str">
        <f t="shared" si="7"/>
        <v>B</v>
      </c>
      <c r="AE40" s="118"/>
      <c r="AF40" s="119"/>
      <c r="AG40" s="119"/>
      <c r="AH40" s="119" t="s">
        <v>58</v>
      </c>
      <c r="AI40" s="119">
        <v>155</v>
      </c>
      <c r="AJ40" s="120" t="str">
        <f>IF(AND(AI10&lt;$AE$11,$AE$11&lt;AI40),AH40,AJ42)</f>
        <v>TMŞ-3x160A</v>
      </c>
      <c r="AK40" s="195">
        <v>162</v>
      </c>
      <c r="AL40" s="119">
        <f>IF(AH40=AJ40,AK40,AL42)</f>
        <v>162</v>
      </c>
      <c r="AM40" s="122"/>
      <c r="AN40" s="116"/>
      <c r="AO40" s="124" t="s">
        <v>59</v>
      </c>
      <c r="AP40" s="125"/>
      <c r="AQ40" s="125"/>
      <c r="AR40" s="125"/>
      <c r="AS40" s="125"/>
      <c r="AT40" s="127"/>
    </row>
    <row r="41" spans="2:46" s="106" customFormat="1" ht="20.100000000000001" customHeight="1" x14ac:dyDescent="0.35">
      <c r="B41" s="104" t="s">
        <v>88</v>
      </c>
      <c r="C41" s="105">
        <f t="shared" si="5"/>
        <v>32</v>
      </c>
      <c r="D41" s="107">
        <v>4</v>
      </c>
      <c r="E41" s="108"/>
      <c r="F41" s="109"/>
      <c r="G41" s="110" t="s">
        <v>44</v>
      </c>
      <c r="H41" s="111" t="s">
        <v>0</v>
      </c>
      <c r="I41" s="112" t="str">
        <f t="shared" si="4"/>
        <v>B</v>
      </c>
      <c r="J41" s="357"/>
      <c r="K41" s="113"/>
      <c r="L41" s="114">
        <v>144</v>
      </c>
      <c r="M41" s="114" t="s">
        <v>45</v>
      </c>
      <c r="N41" s="114" t="s">
        <v>45</v>
      </c>
      <c r="O41" s="115">
        <f t="shared" si="0"/>
        <v>144</v>
      </c>
      <c r="P41" s="359" t="s">
        <v>96</v>
      </c>
      <c r="Q41" s="360"/>
      <c r="R41" s="360"/>
      <c r="S41" s="360"/>
      <c r="T41" s="360"/>
      <c r="U41" s="361"/>
      <c r="V41" s="258"/>
      <c r="W41" s="67"/>
      <c r="X41" s="116"/>
      <c r="Z41" s="106">
        <f t="shared" si="1"/>
        <v>144</v>
      </c>
      <c r="AA41" s="106">
        <f t="shared" si="2"/>
        <v>0</v>
      </c>
      <c r="AB41" s="106">
        <f t="shared" si="3"/>
        <v>0</v>
      </c>
      <c r="AC41" s="111" t="str">
        <f t="shared" si="6"/>
        <v>1x10</v>
      </c>
      <c r="AD41" s="117" t="str">
        <f t="shared" si="7"/>
        <v>B</v>
      </c>
      <c r="AE41" s="118"/>
      <c r="AF41" s="119"/>
      <c r="AG41" s="119"/>
      <c r="AH41" s="119" t="s">
        <v>58</v>
      </c>
      <c r="AI41" s="119">
        <v>155</v>
      </c>
      <c r="AJ41" s="120" t="str">
        <f t="shared" ref="AJ41:AJ49" si="13">IF(AND(AI11&lt;$AE$11,$AE$11&lt;AI41),AH41,AJ43)</f>
        <v>TMŞ-3x160A</v>
      </c>
      <c r="AK41" s="195">
        <v>162</v>
      </c>
      <c r="AL41" s="119">
        <f t="shared" ref="AL41:AL49" si="14">IF(AH41=AJ41,AK41,AL43)</f>
        <v>162</v>
      </c>
      <c r="AM41" s="122"/>
      <c r="AN41" s="116"/>
      <c r="AO41" s="124" t="s">
        <v>59</v>
      </c>
      <c r="AP41" s="125"/>
      <c r="AQ41" s="125"/>
      <c r="AR41" s="125"/>
      <c r="AS41" s="125"/>
      <c r="AT41" s="127"/>
    </row>
    <row r="42" spans="2:46" s="106" customFormat="1" ht="20.100000000000001" customHeight="1" x14ac:dyDescent="0.35">
      <c r="B42" s="104" t="s">
        <v>88</v>
      </c>
      <c r="C42" s="105">
        <f t="shared" si="5"/>
        <v>33</v>
      </c>
      <c r="D42" s="107">
        <v>4</v>
      </c>
      <c r="E42" s="108"/>
      <c r="F42" s="109"/>
      <c r="G42" s="110" t="s">
        <v>44</v>
      </c>
      <c r="H42" s="111" t="s">
        <v>0</v>
      </c>
      <c r="I42" s="112" t="str">
        <f t="shared" si="4"/>
        <v>B</v>
      </c>
      <c r="J42" s="357"/>
      <c r="K42" s="113" t="s">
        <v>45</v>
      </c>
      <c r="L42" s="114"/>
      <c r="M42" s="114">
        <v>144</v>
      </c>
      <c r="N42" s="114" t="s">
        <v>45</v>
      </c>
      <c r="O42" s="115">
        <f t="shared" si="0"/>
        <v>144</v>
      </c>
      <c r="P42" s="359" t="s">
        <v>96</v>
      </c>
      <c r="Q42" s="360"/>
      <c r="R42" s="360"/>
      <c r="S42" s="360"/>
      <c r="T42" s="360"/>
      <c r="U42" s="361"/>
      <c r="V42" s="258"/>
      <c r="W42" s="67"/>
      <c r="X42" s="116"/>
      <c r="Z42" s="106">
        <f t="shared" si="1"/>
        <v>144</v>
      </c>
      <c r="AA42" s="106">
        <f t="shared" si="2"/>
        <v>0</v>
      </c>
      <c r="AB42" s="106">
        <f t="shared" si="3"/>
        <v>0</v>
      </c>
      <c r="AC42" s="111" t="str">
        <f t="shared" si="6"/>
        <v>1x10</v>
      </c>
      <c r="AD42" s="117" t="str">
        <f t="shared" si="7"/>
        <v>B</v>
      </c>
      <c r="AE42" s="118"/>
      <c r="AF42" s="119"/>
      <c r="AG42" s="119"/>
      <c r="AH42" s="119" t="s">
        <v>58</v>
      </c>
      <c r="AI42" s="119">
        <v>155</v>
      </c>
      <c r="AJ42" s="120" t="str">
        <f t="shared" si="13"/>
        <v>TMŞ-3x160A</v>
      </c>
      <c r="AK42" s="195">
        <v>162</v>
      </c>
      <c r="AL42" s="119">
        <f t="shared" si="14"/>
        <v>162</v>
      </c>
      <c r="AM42" s="122"/>
      <c r="AN42" s="116"/>
      <c r="AO42" s="124" t="s">
        <v>59</v>
      </c>
      <c r="AP42" s="125"/>
      <c r="AQ42" s="125"/>
      <c r="AR42" s="125"/>
      <c r="AS42" s="125"/>
      <c r="AT42" s="127"/>
    </row>
    <row r="43" spans="2:46" s="106" customFormat="1" ht="20.100000000000001" customHeight="1" x14ac:dyDescent="0.35">
      <c r="B43" s="104" t="s">
        <v>88</v>
      </c>
      <c r="C43" s="105">
        <f t="shared" si="5"/>
        <v>34</v>
      </c>
      <c r="D43" s="107">
        <v>6</v>
      </c>
      <c r="E43" s="108"/>
      <c r="F43" s="109"/>
      <c r="G43" s="110" t="s">
        <v>44</v>
      </c>
      <c r="H43" s="111" t="s">
        <v>0</v>
      </c>
      <c r="I43" s="112" t="str">
        <f t="shared" si="4"/>
        <v>B</v>
      </c>
      <c r="J43" s="357"/>
      <c r="K43" s="113">
        <v>216</v>
      </c>
      <c r="L43" s="114" t="s">
        <v>45</v>
      </c>
      <c r="M43" s="114"/>
      <c r="N43" s="114" t="s">
        <v>45</v>
      </c>
      <c r="O43" s="115">
        <f t="shared" si="0"/>
        <v>216</v>
      </c>
      <c r="P43" s="359" t="s">
        <v>98</v>
      </c>
      <c r="Q43" s="360"/>
      <c r="R43" s="360"/>
      <c r="S43" s="360"/>
      <c r="T43" s="360"/>
      <c r="U43" s="361"/>
      <c r="V43" s="258"/>
      <c r="W43" s="67"/>
      <c r="X43" s="116"/>
      <c r="Z43" s="106">
        <f t="shared" si="1"/>
        <v>216</v>
      </c>
      <c r="AA43" s="106">
        <f t="shared" si="2"/>
        <v>0</v>
      </c>
      <c r="AB43" s="106">
        <f t="shared" si="3"/>
        <v>0</v>
      </c>
      <c r="AC43" s="111" t="str">
        <f t="shared" si="6"/>
        <v>1x10</v>
      </c>
      <c r="AD43" s="117" t="str">
        <f t="shared" si="7"/>
        <v>B</v>
      </c>
      <c r="AE43" s="118"/>
      <c r="AF43" s="119"/>
      <c r="AG43" s="119"/>
      <c r="AH43" s="119" t="s">
        <v>58</v>
      </c>
      <c r="AI43" s="119">
        <v>155</v>
      </c>
      <c r="AJ43" s="120" t="str">
        <f t="shared" si="13"/>
        <v>TMŞ-3x160A</v>
      </c>
      <c r="AK43" s="195">
        <v>162</v>
      </c>
      <c r="AL43" s="119">
        <f t="shared" si="14"/>
        <v>162</v>
      </c>
      <c r="AM43" s="122"/>
      <c r="AN43" s="116"/>
      <c r="AO43" s="124" t="s">
        <v>59</v>
      </c>
      <c r="AP43" s="125"/>
      <c r="AQ43" s="125"/>
      <c r="AR43" s="125"/>
      <c r="AS43" s="125"/>
      <c r="AT43" s="127"/>
    </row>
    <row r="44" spans="2:46" s="106" customFormat="1" ht="20.100000000000001" customHeight="1" x14ac:dyDescent="0.35">
      <c r="B44" s="104" t="s">
        <v>88</v>
      </c>
      <c r="C44" s="105">
        <f t="shared" si="5"/>
        <v>35</v>
      </c>
      <c r="D44" s="107">
        <v>6</v>
      </c>
      <c r="E44" s="108"/>
      <c r="F44" s="109"/>
      <c r="G44" s="110" t="s">
        <v>44</v>
      </c>
      <c r="H44" s="111" t="s">
        <v>0</v>
      </c>
      <c r="I44" s="112" t="str">
        <f t="shared" si="4"/>
        <v>B</v>
      </c>
      <c r="J44" s="357"/>
      <c r="K44" s="113"/>
      <c r="L44" s="114">
        <v>216</v>
      </c>
      <c r="M44" s="114" t="s">
        <v>45</v>
      </c>
      <c r="N44" s="114" t="s">
        <v>45</v>
      </c>
      <c r="O44" s="115">
        <f t="shared" si="0"/>
        <v>216</v>
      </c>
      <c r="P44" s="359" t="s">
        <v>98</v>
      </c>
      <c r="Q44" s="360"/>
      <c r="R44" s="360"/>
      <c r="S44" s="360"/>
      <c r="T44" s="360"/>
      <c r="U44" s="361"/>
      <c r="V44" s="258"/>
      <c r="W44" s="67"/>
      <c r="X44" s="116"/>
      <c r="Z44" s="106">
        <f t="shared" si="1"/>
        <v>216</v>
      </c>
      <c r="AA44" s="106">
        <f t="shared" si="2"/>
        <v>0</v>
      </c>
      <c r="AB44" s="106">
        <f t="shared" si="3"/>
        <v>0</v>
      </c>
      <c r="AC44" s="111" t="str">
        <f t="shared" si="6"/>
        <v>1x10</v>
      </c>
      <c r="AD44" s="117" t="str">
        <f t="shared" si="7"/>
        <v>B</v>
      </c>
      <c r="AE44" s="118"/>
      <c r="AF44" s="119"/>
      <c r="AG44" s="119"/>
      <c r="AH44" s="119" t="s">
        <v>58</v>
      </c>
      <c r="AI44" s="119">
        <v>155</v>
      </c>
      <c r="AJ44" s="120" t="str">
        <f t="shared" si="13"/>
        <v>TMŞ-3x160A</v>
      </c>
      <c r="AK44" s="195">
        <v>162</v>
      </c>
      <c r="AL44" s="119">
        <f t="shared" si="14"/>
        <v>162</v>
      </c>
      <c r="AM44" s="122"/>
      <c r="AN44" s="116"/>
      <c r="AO44" s="124" t="s">
        <v>59</v>
      </c>
      <c r="AP44" s="125"/>
      <c r="AQ44" s="125"/>
      <c r="AR44" s="125"/>
      <c r="AS44" s="125"/>
      <c r="AT44" s="127"/>
    </row>
    <row r="45" spans="2:46" s="106" customFormat="1" ht="20.100000000000001" customHeight="1" thickBot="1" x14ac:dyDescent="0.4">
      <c r="B45" s="104" t="s">
        <v>88</v>
      </c>
      <c r="C45" s="105">
        <f t="shared" si="5"/>
        <v>36</v>
      </c>
      <c r="D45" s="107">
        <v>5</v>
      </c>
      <c r="E45" s="108"/>
      <c r="F45" s="109"/>
      <c r="G45" s="110" t="s">
        <v>44</v>
      </c>
      <c r="H45" s="111" t="s">
        <v>0</v>
      </c>
      <c r="I45" s="112" t="str">
        <f t="shared" si="4"/>
        <v>B</v>
      </c>
      <c r="J45" s="358"/>
      <c r="K45" s="113" t="s">
        <v>45</v>
      </c>
      <c r="L45" s="114"/>
      <c r="M45" s="114">
        <v>180</v>
      </c>
      <c r="N45" s="114" t="s">
        <v>45</v>
      </c>
      <c r="O45" s="115">
        <f t="shared" si="0"/>
        <v>180</v>
      </c>
      <c r="P45" s="359" t="s">
        <v>98</v>
      </c>
      <c r="Q45" s="360"/>
      <c r="R45" s="360"/>
      <c r="S45" s="360"/>
      <c r="T45" s="360"/>
      <c r="U45" s="361"/>
      <c r="V45" s="258"/>
      <c r="W45" s="67"/>
      <c r="X45" s="116"/>
      <c r="Z45" s="106">
        <f t="shared" si="1"/>
        <v>180</v>
      </c>
      <c r="AA45" s="106">
        <f t="shared" si="2"/>
        <v>0</v>
      </c>
      <c r="AB45" s="106">
        <f t="shared" si="3"/>
        <v>0</v>
      </c>
      <c r="AC45" s="111" t="str">
        <f t="shared" si="6"/>
        <v>1x10</v>
      </c>
      <c r="AD45" s="117" t="str">
        <f t="shared" si="7"/>
        <v>B</v>
      </c>
      <c r="AE45" s="118"/>
      <c r="AF45" s="119"/>
      <c r="AG45" s="119"/>
      <c r="AH45" s="119" t="s">
        <v>58</v>
      </c>
      <c r="AI45" s="119">
        <v>155</v>
      </c>
      <c r="AJ45" s="120" t="str">
        <f t="shared" si="13"/>
        <v>TMŞ-3x160A</v>
      </c>
      <c r="AK45" s="195">
        <v>162</v>
      </c>
      <c r="AL45" s="119">
        <f t="shared" si="14"/>
        <v>162</v>
      </c>
      <c r="AM45" s="122"/>
      <c r="AN45" s="116"/>
      <c r="AO45" s="124" t="s">
        <v>59</v>
      </c>
      <c r="AP45" s="125"/>
      <c r="AQ45" s="125"/>
      <c r="AR45" s="125"/>
      <c r="AS45" s="125"/>
      <c r="AT45" s="127"/>
    </row>
    <row r="46" spans="2:46" s="106" customFormat="1" ht="20.100000000000001" customHeight="1" thickTop="1" x14ac:dyDescent="0.35">
      <c r="B46" s="104" t="s">
        <v>88</v>
      </c>
      <c r="C46" s="105">
        <f t="shared" si="5"/>
        <v>37</v>
      </c>
      <c r="D46" s="107">
        <v>5</v>
      </c>
      <c r="E46" s="108"/>
      <c r="F46" s="109"/>
      <c r="G46" s="110" t="s">
        <v>44</v>
      </c>
      <c r="H46" s="111" t="s">
        <v>0</v>
      </c>
      <c r="I46" s="112" t="str">
        <f t="shared" si="4"/>
        <v>B</v>
      </c>
      <c r="J46" s="356" t="s">
        <v>92</v>
      </c>
      <c r="K46" s="113">
        <v>180</v>
      </c>
      <c r="L46" s="114" t="s">
        <v>45</v>
      </c>
      <c r="M46" s="114"/>
      <c r="N46" s="114" t="s">
        <v>45</v>
      </c>
      <c r="O46" s="115">
        <f t="shared" si="0"/>
        <v>180</v>
      </c>
      <c r="P46" s="359" t="s">
        <v>98</v>
      </c>
      <c r="Q46" s="360"/>
      <c r="R46" s="360"/>
      <c r="S46" s="360"/>
      <c r="T46" s="360"/>
      <c r="U46" s="361"/>
      <c r="V46" s="258"/>
      <c r="W46" s="67"/>
      <c r="X46" s="116"/>
      <c r="Z46" s="106">
        <f t="shared" si="1"/>
        <v>180</v>
      </c>
      <c r="AA46" s="106">
        <f t="shared" si="2"/>
        <v>0</v>
      </c>
      <c r="AB46" s="106">
        <f t="shared" si="3"/>
        <v>0</v>
      </c>
      <c r="AC46" s="111" t="str">
        <f t="shared" si="6"/>
        <v>1x10</v>
      </c>
      <c r="AD46" s="117" t="str">
        <f t="shared" si="7"/>
        <v>B</v>
      </c>
      <c r="AE46" s="118"/>
      <c r="AF46" s="119"/>
      <c r="AG46" s="119"/>
      <c r="AH46" s="119" t="s">
        <v>58</v>
      </c>
      <c r="AI46" s="119">
        <v>155</v>
      </c>
      <c r="AJ46" s="120" t="str">
        <f t="shared" si="13"/>
        <v>TMŞ-3x160A</v>
      </c>
      <c r="AK46" s="195">
        <v>162</v>
      </c>
      <c r="AL46" s="119">
        <f t="shared" si="14"/>
        <v>162</v>
      </c>
      <c r="AM46" s="122"/>
      <c r="AN46" s="116"/>
      <c r="AO46" s="124" t="s">
        <v>59</v>
      </c>
      <c r="AP46" s="125"/>
      <c r="AQ46" s="125"/>
      <c r="AR46" s="125"/>
      <c r="AS46" s="125"/>
      <c r="AT46" s="127"/>
    </row>
    <row r="47" spans="2:46" s="106" customFormat="1" ht="20.100000000000001" customHeight="1" x14ac:dyDescent="0.35">
      <c r="B47" s="104" t="s">
        <v>88</v>
      </c>
      <c r="C47" s="105">
        <f t="shared" si="5"/>
        <v>38</v>
      </c>
      <c r="D47" s="107">
        <v>5</v>
      </c>
      <c r="E47" s="108"/>
      <c r="F47" s="109"/>
      <c r="G47" s="110" t="s">
        <v>44</v>
      </c>
      <c r="H47" s="111" t="s">
        <v>0</v>
      </c>
      <c r="I47" s="112" t="str">
        <f t="shared" si="4"/>
        <v>B</v>
      </c>
      <c r="J47" s="357"/>
      <c r="K47" s="113"/>
      <c r="L47" s="114">
        <v>180</v>
      </c>
      <c r="M47" s="114" t="s">
        <v>45</v>
      </c>
      <c r="N47" s="114" t="s">
        <v>45</v>
      </c>
      <c r="O47" s="115">
        <f t="shared" si="0"/>
        <v>180</v>
      </c>
      <c r="P47" s="359" t="s">
        <v>98</v>
      </c>
      <c r="Q47" s="360"/>
      <c r="R47" s="360"/>
      <c r="S47" s="360"/>
      <c r="T47" s="360"/>
      <c r="U47" s="361"/>
      <c r="V47" s="258"/>
      <c r="W47" s="67"/>
      <c r="X47" s="116"/>
      <c r="Z47" s="106">
        <f t="shared" si="1"/>
        <v>180</v>
      </c>
      <c r="AA47" s="106">
        <f t="shared" si="2"/>
        <v>0</v>
      </c>
      <c r="AB47" s="106">
        <f t="shared" si="3"/>
        <v>0</v>
      </c>
      <c r="AC47" s="111" t="str">
        <f t="shared" si="6"/>
        <v>1x10</v>
      </c>
      <c r="AD47" s="117" t="str">
        <f t="shared" si="7"/>
        <v>B</v>
      </c>
      <c r="AE47" s="118"/>
      <c r="AF47" s="119"/>
      <c r="AG47" s="119"/>
      <c r="AH47" s="119" t="s">
        <v>58</v>
      </c>
      <c r="AI47" s="119">
        <v>155</v>
      </c>
      <c r="AJ47" s="120" t="e">
        <f t="shared" si="13"/>
        <v>#REF!</v>
      </c>
      <c r="AK47" s="195">
        <v>162</v>
      </c>
      <c r="AL47" s="119" t="e">
        <f t="shared" si="14"/>
        <v>#REF!</v>
      </c>
      <c r="AM47" s="122"/>
      <c r="AN47" s="116"/>
      <c r="AO47" s="124" t="s">
        <v>59</v>
      </c>
      <c r="AP47" s="125"/>
      <c r="AQ47" s="125"/>
      <c r="AR47" s="125"/>
      <c r="AS47" s="125"/>
      <c r="AT47" s="127"/>
    </row>
    <row r="48" spans="2:46" s="106" customFormat="1" ht="20.100000000000001" customHeight="1" x14ac:dyDescent="0.35">
      <c r="B48" s="104" t="s">
        <v>88</v>
      </c>
      <c r="C48" s="105">
        <f t="shared" si="5"/>
        <v>39</v>
      </c>
      <c r="D48" s="107">
        <v>5</v>
      </c>
      <c r="E48" s="108"/>
      <c r="F48" s="109"/>
      <c r="G48" s="110" t="s">
        <v>44</v>
      </c>
      <c r="H48" s="111" t="s">
        <v>0</v>
      </c>
      <c r="I48" s="112" t="str">
        <f t="shared" si="4"/>
        <v>B</v>
      </c>
      <c r="J48" s="357"/>
      <c r="K48" s="113" t="s">
        <v>45</v>
      </c>
      <c r="L48" s="114"/>
      <c r="M48" s="114">
        <v>180</v>
      </c>
      <c r="N48" s="114" t="s">
        <v>45</v>
      </c>
      <c r="O48" s="115">
        <f t="shared" si="0"/>
        <v>180</v>
      </c>
      <c r="P48" s="359" t="s">
        <v>98</v>
      </c>
      <c r="Q48" s="360"/>
      <c r="R48" s="360"/>
      <c r="S48" s="360"/>
      <c r="T48" s="360"/>
      <c r="U48" s="361"/>
      <c r="V48" s="258"/>
      <c r="W48" s="67"/>
      <c r="X48" s="116"/>
      <c r="Z48" s="106">
        <f t="shared" si="1"/>
        <v>180</v>
      </c>
      <c r="AA48" s="106">
        <f t="shared" si="2"/>
        <v>0</v>
      </c>
      <c r="AB48" s="106">
        <f t="shared" si="3"/>
        <v>0</v>
      </c>
      <c r="AC48" s="111" t="str">
        <f t="shared" si="6"/>
        <v>1x10</v>
      </c>
      <c r="AD48" s="117" t="str">
        <f t="shared" si="7"/>
        <v>B</v>
      </c>
      <c r="AE48" s="118"/>
      <c r="AF48" s="119"/>
      <c r="AG48" s="119"/>
      <c r="AH48" s="119" t="s">
        <v>58</v>
      </c>
      <c r="AI48" s="119">
        <v>155</v>
      </c>
      <c r="AJ48" s="120" t="e">
        <f t="shared" si="13"/>
        <v>#REF!</v>
      </c>
      <c r="AK48" s="195">
        <v>162</v>
      </c>
      <c r="AL48" s="119" t="e">
        <f t="shared" si="14"/>
        <v>#REF!</v>
      </c>
      <c r="AM48" s="122"/>
      <c r="AN48" s="116"/>
      <c r="AO48" s="124" t="s">
        <v>59</v>
      </c>
      <c r="AP48" s="125"/>
      <c r="AQ48" s="125"/>
      <c r="AR48" s="125"/>
      <c r="AS48" s="125"/>
      <c r="AT48" s="127"/>
    </row>
    <row r="49" spans="2:46" s="106" customFormat="1" ht="20.100000000000001" customHeight="1" x14ac:dyDescent="0.35">
      <c r="B49" s="104" t="s">
        <v>89</v>
      </c>
      <c r="C49" s="105">
        <v>1</v>
      </c>
      <c r="D49" s="107">
        <v>4</v>
      </c>
      <c r="E49" s="108"/>
      <c r="F49" s="109"/>
      <c r="G49" s="110" t="s">
        <v>44</v>
      </c>
      <c r="H49" s="111" t="s">
        <v>0</v>
      </c>
      <c r="I49" s="112" t="str">
        <f t="shared" si="4"/>
        <v>B</v>
      </c>
      <c r="J49" s="357"/>
      <c r="K49" s="113">
        <v>40</v>
      </c>
      <c r="L49" s="114" t="s">
        <v>45</v>
      </c>
      <c r="M49" s="114"/>
      <c r="N49" s="114" t="s">
        <v>45</v>
      </c>
      <c r="O49" s="115">
        <f t="shared" si="0"/>
        <v>40</v>
      </c>
      <c r="P49" s="359" t="s">
        <v>106</v>
      </c>
      <c r="Q49" s="360"/>
      <c r="R49" s="360"/>
      <c r="S49" s="360"/>
      <c r="T49" s="360"/>
      <c r="U49" s="361"/>
      <c r="V49" s="258"/>
      <c r="W49" s="67"/>
      <c r="X49" s="116"/>
      <c r="Z49" s="106">
        <f t="shared" si="1"/>
        <v>40</v>
      </c>
      <c r="AA49" s="106">
        <f t="shared" si="2"/>
        <v>0</v>
      </c>
      <c r="AB49" s="106">
        <f t="shared" si="3"/>
        <v>0</v>
      </c>
      <c r="AC49" s="111" t="str">
        <f t="shared" si="6"/>
        <v>1x10</v>
      </c>
      <c r="AD49" s="117" t="str">
        <f t="shared" si="7"/>
        <v>B</v>
      </c>
      <c r="AE49" s="118"/>
      <c r="AF49" s="119"/>
      <c r="AG49" s="119"/>
      <c r="AH49" s="119" t="s">
        <v>58</v>
      </c>
      <c r="AI49" s="119">
        <v>155</v>
      </c>
      <c r="AJ49" s="120" t="e">
        <f t="shared" si="13"/>
        <v>#REF!</v>
      </c>
      <c r="AK49" s="195">
        <v>162</v>
      </c>
      <c r="AL49" s="119" t="e">
        <f t="shared" si="14"/>
        <v>#REF!</v>
      </c>
      <c r="AM49" s="122"/>
      <c r="AN49" s="116"/>
      <c r="AO49" s="124" t="s">
        <v>59</v>
      </c>
      <c r="AP49" s="125"/>
      <c r="AQ49" s="125"/>
      <c r="AR49" s="125"/>
      <c r="AS49" s="125"/>
      <c r="AT49" s="127"/>
    </row>
    <row r="50" spans="2:46" s="106" customFormat="1" ht="20.100000000000001" customHeight="1" x14ac:dyDescent="0.35">
      <c r="B50" s="104" t="s">
        <v>89</v>
      </c>
      <c r="C50" s="105">
        <f t="shared" si="5"/>
        <v>2</v>
      </c>
      <c r="D50" s="107">
        <v>6</v>
      </c>
      <c r="E50" s="108"/>
      <c r="F50" s="109"/>
      <c r="G50" s="110" t="s">
        <v>44</v>
      </c>
      <c r="H50" s="111" t="s">
        <v>0</v>
      </c>
      <c r="I50" s="112" t="str">
        <f t="shared" si="4"/>
        <v>B</v>
      </c>
      <c r="J50" s="357"/>
      <c r="K50" s="113" t="s">
        <v>45</v>
      </c>
      <c r="L50" s="114">
        <v>60</v>
      </c>
      <c r="M50" s="114" t="s">
        <v>45</v>
      </c>
      <c r="N50" s="114" t="s">
        <v>45</v>
      </c>
      <c r="O50" s="115">
        <f t="shared" si="0"/>
        <v>60</v>
      </c>
      <c r="P50" s="359" t="s">
        <v>106</v>
      </c>
      <c r="Q50" s="360"/>
      <c r="R50" s="360"/>
      <c r="S50" s="360"/>
      <c r="T50" s="360"/>
      <c r="U50" s="361"/>
      <c r="V50" s="258"/>
      <c r="W50" s="67"/>
      <c r="X50" s="116"/>
      <c r="Z50" s="106">
        <f t="shared" si="1"/>
        <v>60</v>
      </c>
      <c r="AA50" s="106">
        <f t="shared" si="2"/>
        <v>0</v>
      </c>
      <c r="AB50" s="106">
        <f t="shared" si="3"/>
        <v>0</v>
      </c>
      <c r="AC50" s="111" t="str">
        <f t="shared" si="6"/>
        <v>1x10</v>
      </c>
      <c r="AD50" s="117" t="str">
        <f t="shared" si="7"/>
        <v>B</v>
      </c>
      <c r="AE50" s="118"/>
      <c r="AF50" s="119"/>
      <c r="AG50" s="119"/>
      <c r="AH50" s="119" t="s">
        <v>58</v>
      </c>
      <c r="AI50" s="119">
        <v>155</v>
      </c>
      <c r="AJ50" s="120" t="e">
        <f>IF(AND(AI20&lt;$AE$11,$AE$11&lt;AI50),AH50,#REF!)</f>
        <v>#REF!</v>
      </c>
      <c r="AK50" s="195">
        <v>162</v>
      </c>
      <c r="AL50" s="119" t="e">
        <f>IF(AH50=AJ50,AK50,#REF!)</f>
        <v>#REF!</v>
      </c>
      <c r="AM50" s="122"/>
      <c r="AN50" s="116"/>
      <c r="AO50" s="124" t="s">
        <v>59</v>
      </c>
      <c r="AP50" s="125"/>
      <c r="AQ50" s="125"/>
      <c r="AR50" s="125"/>
      <c r="AS50" s="125"/>
      <c r="AT50" s="127"/>
    </row>
    <row r="51" spans="2:46" s="211" customFormat="1" ht="20.100000000000001" customHeight="1" thickBot="1" x14ac:dyDescent="0.4">
      <c r="B51" s="196" t="s">
        <v>104</v>
      </c>
      <c r="C51" s="197">
        <v>1</v>
      </c>
      <c r="D51" s="198">
        <v>10</v>
      </c>
      <c r="E51" s="199"/>
      <c r="F51" s="200"/>
      <c r="G51" s="201" t="s">
        <v>44</v>
      </c>
      <c r="H51" s="202" t="s">
        <v>0</v>
      </c>
      <c r="I51" s="203" t="str">
        <f t="shared" si="4"/>
        <v>B</v>
      </c>
      <c r="J51" s="357"/>
      <c r="K51" s="220" t="s">
        <v>45</v>
      </c>
      <c r="L51" s="205" t="s">
        <v>45</v>
      </c>
      <c r="M51" s="205" t="s">
        <v>45</v>
      </c>
      <c r="N51" s="205" t="s">
        <v>45</v>
      </c>
      <c r="O51" s="206">
        <f t="shared" si="0"/>
        <v>0</v>
      </c>
      <c r="P51" s="464" t="s">
        <v>107</v>
      </c>
      <c r="Q51" s="465"/>
      <c r="R51" s="465"/>
      <c r="S51" s="465"/>
      <c r="T51" s="465"/>
      <c r="U51" s="466"/>
      <c r="V51" s="258"/>
      <c r="W51" s="209"/>
      <c r="X51" s="210"/>
      <c r="Z51" s="211">
        <f t="shared" si="1"/>
        <v>0</v>
      </c>
      <c r="AA51" s="211">
        <f t="shared" si="2"/>
        <v>0</v>
      </c>
      <c r="AB51" s="211">
        <f t="shared" si="3"/>
        <v>0</v>
      </c>
      <c r="AC51" s="202" t="str">
        <f t="shared" si="6"/>
        <v>3x10</v>
      </c>
      <c r="AD51" s="212" t="str">
        <f t="shared" si="7"/>
        <v>B</v>
      </c>
      <c r="AE51" s="213"/>
      <c r="AF51" s="214"/>
      <c r="AG51" s="214"/>
      <c r="AH51" s="214" t="s">
        <v>58</v>
      </c>
      <c r="AI51" s="214">
        <v>155</v>
      </c>
      <c r="AJ51" s="214" t="e">
        <f>IF(AND(AI21&lt;$AE$11,$AE$11&lt;AI51),AH51,#REF!)</f>
        <v>#REF!</v>
      </c>
      <c r="AK51" s="215">
        <v>162</v>
      </c>
      <c r="AL51" s="214" t="e">
        <f>IF(AH51=AJ51,AK51,#REF!)</f>
        <v>#REF!</v>
      </c>
      <c r="AM51" s="216"/>
      <c r="AN51" s="210"/>
      <c r="AO51" s="217" t="s">
        <v>59</v>
      </c>
      <c r="AP51" s="218"/>
      <c r="AQ51" s="218"/>
      <c r="AR51" s="218"/>
      <c r="AS51" s="218"/>
      <c r="AT51" s="219"/>
    </row>
    <row r="52" spans="2:46" s="211" customFormat="1" ht="20.100000000000001" customHeight="1" x14ac:dyDescent="0.35">
      <c r="B52" s="196" t="s">
        <v>104</v>
      </c>
      <c r="C52" s="197">
        <f t="shared" si="5"/>
        <v>2</v>
      </c>
      <c r="D52" s="198">
        <v>6</v>
      </c>
      <c r="E52" s="199"/>
      <c r="F52" s="200"/>
      <c r="G52" s="201" t="s">
        <v>44</v>
      </c>
      <c r="H52" s="202" t="s">
        <v>0</v>
      </c>
      <c r="I52" s="203" t="str">
        <f t="shared" ref="I52:I53" si="15">+AD52</f>
        <v>B</v>
      </c>
      <c r="J52" s="353" t="s">
        <v>92</v>
      </c>
      <c r="K52" s="204" t="s">
        <v>45</v>
      </c>
      <c r="L52" s="205" t="s">
        <v>45</v>
      </c>
      <c r="M52" s="205" t="s">
        <v>45</v>
      </c>
      <c r="N52" s="205" t="s">
        <v>45</v>
      </c>
      <c r="O52" s="206">
        <f t="shared" ref="O52:O53" si="16">SUM(K52:N52)</f>
        <v>0</v>
      </c>
      <c r="P52" s="464" t="s">
        <v>107</v>
      </c>
      <c r="Q52" s="465"/>
      <c r="R52" s="465"/>
      <c r="S52" s="465"/>
      <c r="T52" s="465"/>
      <c r="U52" s="466"/>
      <c r="V52" s="258"/>
      <c r="W52" s="209"/>
      <c r="X52" s="210"/>
      <c r="Z52" s="211">
        <f t="shared" ref="Z52:Z53" si="17">IF(D52&gt;0,O52,0)</f>
        <v>0</v>
      </c>
      <c r="AA52" s="211">
        <f t="shared" ref="AA52:AA53" si="18">IF(E52&gt;0,O52,0)</f>
        <v>0</v>
      </c>
      <c r="AB52" s="211">
        <f t="shared" ref="AB52:AB53" si="19">IF(F52&gt;0,O52,0)</f>
        <v>0</v>
      </c>
      <c r="AC52" s="202" t="str">
        <f t="shared" ref="AC52:AC53" si="20">IF(AND(D52=0,E52=0,F52=0),"",IF(AND(D52&lt;=9,E52=0,F52=0),$Y$1,IF(AND(D52&gt;9,E52=0,F52=0),$Y$2,IF(AND(D52=0,E52&gt;0,F52=0),$Y$3,IF(AND(D52=0,E52=0,F52&gt;0),$Y$4,"")))))</f>
        <v>1x10</v>
      </c>
      <c r="AD52" s="212" t="str">
        <f t="shared" ref="AD52:AD53" si="21">IF(AND(D52&gt;0,E52=0,F52=0),$Z$1,IF(AND(D52=0,E52&gt;0,F52=0),$Z$2,IF(AND(D52=0,E52=0,F52&gt;0),$Z$3,"")))</f>
        <v>B</v>
      </c>
      <c r="AE52" s="213"/>
      <c r="AF52" s="214"/>
      <c r="AG52" s="214"/>
      <c r="AH52" s="214" t="s">
        <v>58</v>
      </c>
      <c r="AI52" s="214">
        <v>155</v>
      </c>
      <c r="AJ52" s="214" t="e">
        <f>IF(AND(AI22&lt;$AE$11,$AE$11&lt;AI52),AH52,#REF!)</f>
        <v>#REF!</v>
      </c>
      <c r="AK52" s="215">
        <v>162</v>
      </c>
      <c r="AL52" s="214" t="e">
        <f>IF(AH52=AJ52,AK52,#REF!)</f>
        <v>#REF!</v>
      </c>
      <c r="AM52" s="216"/>
      <c r="AN52" s="210"/>
      <c r="AO52" s="217" t="s">
        <v>59</v>
      </c>
      <c r="AP52" s="218"/>
      <c r="AQ52" s="218"/>
      <c r="AR52" s="218"/>
      <c r="AS52" s="218"/>
      <c r="AT52" s="219"/>
    </row>
    <row r="53" spans="2:46" s="211" customFormat="1" ht="20.100000000000001" customHeight="1" x14ac:dyDescent="0.35">
      <c r="B53" s="196" t="s">
        <v>104</v>
      </c>
      <c r="C53" s="197">
        <f t="shared" si="5"/>
        <v>3</v>
      </c>
      <c r="D53" s="198">
        <v>9</v>
      </c>
      <c r="E53" s="199"/>
      <c r="F53" s="200"/>
      <c r="G53" s="201" t="s">
        <v>44</v>
      </c>
      <c r="H53" s="202" t="s">
        <v>0</v>
      </c>
      <c r="I53" s="203" t="str">
        <f t="shared" si="15"/>
        <v>B</v>
      </c>
      <c r="J53" s="354"/>
      <c r="K53" s="204" t="s">
        <v>45</v>
      </c>
      <c r="L53" s="205" t="s">
        <v>45</v>
      </c>
      <c r="M53" s="205" t="s">
        <v>45</v>
      </c>
      <c r="N53" s="205" t="s">
        <v>45</v>
      </c>
      <c r="O53" s="206">
        <f t="shared" si="16"/>
        <v>0</v>
      </c>
      <c r="P53" s="464" t="s">
        <v>107</v>
      </c>
      <c r="Q53" s="465"/>
      <c r="R53" s="465"/>
      <c r="S53" s="465"/>
      <c r="T53" s="465"/>
      <c r="U53" s="466"/>
      <c r="V53" s="258"/>
      <c r="W53" s="209"/>
      <c r="X53" s="210"/>
      <c r="Z53" s="211">
        <f t="shared" si="17"/>
        <v>0</v>
      </c>
      <c r="AA53" s="211">
        <f t="shared" si="18"/>
        <v>0</v>
      </c>
      <c r="AB53" s="211">
        <f t="shared" si="19"/>
        <v>0</v>
      </c>
      <c r="AC53" s="202" t="str">
        <f t="shared" si="20"/>
        <v>1x10</v>
      </c>
      <c r="AD53" s="212" t="str">
        <f t="shared" si="21"/>
        <v>B</v>
      </c>
      <c r="AE53" s="213"/>
      <c r="AF53" s="214"/>
      <c r="AG53" s="214"/>
      <c r="AH53" s="214" t="s">
        <v>58</v>
      </c>
      <c r="AI53" s="214">
        <v>155</v>
      </c>
      <c r="AJ53" s="214" t="e">
        <f>IF(AND(AI23&lt;$AE$11,$AE$11&lt;AI53),AH53,#REF!)</f>
        <v>#REF!</v>
      </c>
      <c r="AK53" s="215">
        <v>162</v>
      </c>
      <c r="AL53" s="214" t="e">
        <f>IF(AH53=AJ53,AK53,#REF!)</f>
        <v>#REF!</v>
      </c>
      <c r="AM53" s="216"/>
      <c r="AN53" s="210"/>
      <c r="AO53" s="217" t="s">
        <v>59</v>
      </c>
      <c r="AP53" s="218"/>
      <c r="AQ53" s="218"/>
      <c r="AR53" s="218"/>
      <c r="AS53" s="218"/>
      <c r="AT53" s="219"/>
    </row>
    <row r="54" spans="2:46" s="211" customFormat="1" ht="20.100000000000001" customHeight="1" x14ac:dyDescent="0.35">
      <c r="B54" s="196" t="s">
        <v>104</v>
      </c>
      <c r="C54" s="197">
        <f t="shared" si="5"/>
        <v>4</v>
      </c>
      <c r="D54" s="198">
        <v>3</v>
      </c>
      <c r="E54" s="199"/>
      <c r="F54" s="200"/>
      <c r="G54" s="201" t="s">
        <v>44</v>
      </c>
      <c r="H54" s="202" t="s">
        <v>0</v>
      </c>
      <c r="I54" s="203" t="str">
        <f t="shared" ref="I54:I57" si="22">+AD54</f>
        <v>B</v>
      </c>
      <c r="J54" s="354"/>
      <c r="K54" s="204" t="s">
        <v>45</v>
      </c>
      <c r="L54" s="205" t="s">
        <v>45</v>
      </c>
      <c r="M54" s="205" t="s">
        <v>45</v>
      </c>
      <c r="N54" s="205" t="s">
        <v>45</v>
      </c>
      <c r="O54" s="206">
        <f t="shared" ref="O54:O57" si="23">SUM(K54:N54)</f>
        <v>0</v>
      </c>
      <c r="P54" s="464" t="s">
        <v>107</v>
      </c>
      <c r="Q54" s="465"/>
      <c r="R54" s="465"/>
      <c r="S54" s="465"/>
      <c r="T54" s="465"/>
      <c r="U54" s="466"/>
      <c r="V54" s="258"/>
      <c r="W54" s="209"/>
      <c r="X54" s="210"/>
      <c r="Z54" s="211">
        <f t="shared" ref="Z54:Z57" si="24">IF(D54&gt;0,O54,0)</f>
        <v>0</v>
      </c>
      <c r="AA54" s="211">
        <f t="shared" ref="AA54:AA57" si="25">IF(E54&gt;0,O54,0)</f>
        <v>0</v>
      </c>
      <c r="AB54" s="211">
        <f t="shared" ref="AB54:AB57" si="26">IF(F54&gt;0,O54,0)</f>
        <v>0</v>
      </c>
      <c r="AC54" s="202" t="str">
        <f t="shared" ref="AC54:AC57" si="27">IF(AND(D54=0,E54=0,F54=0),"",IF(AND(D54&lt;=9,E54=0,F54=0),$Y$1,IF(AND(D54&gt;9,E54=0,F54=0),$Y$2,IF(AND(D54=0,E54&gt;0,F54=0),$Y$3,IF(AND(D54=0,E54=0,F54&gt;0),$Y$4,"")))))</f>
        <v>1x10</v>
      </c>
      <c r="AD54" s="212" t="str">
        <f t="shared" ref="AD54:AD57" si="28">IF(AND(D54&gt;0,E54=0,F54=0),$Z$1,IF(AND(D54=0,E54&gt;0,F54=0),$Z$2,IF(AND(D54=0,E54=0,F54&gt;0),$Z$3,"")))</f>
        <v>B</v>
      </c>
      <c r="AE54" s="213"/>
      <c r="AF54" s="214"/>
      <c r="AG54" s="214"/>
      <c r="AH54" s="214" t="s">
        <v>58</v>
      </c>
      <c r="AI54" s="214">
        <v>155</v>
      </c>
      <c r="AJ54" s="214" t="e">
        <f>IF(AND(AI24&lt;$AE$11,$AE$11&lt;AI54),AH54,#REF!)</f>
        <v>#REF!</v>
      </c>
      <c r="AK54" s="215">
        <v>162</v>
      </c>
      <c r="AL54" s="214" t="e">
        <f>IF(AH54=AJ54,AK54,#REF!)</f>
        <v>#REF!</v>
      </c>
      <c r="AM54" s="216"/>
      <c r="AN54" s="210"/>
      <c r="AO54" s="217" t="s">
        <v>59</v>
      </c>
      <c r="AP54" s="218"/>
      <c r="AQ54" s="218"/>
      <c r="AR54" s="218"/>
      <c r="AS54" s="218"/>
      <c r="AT54" s="219"/>
    </row>
    <row r="55" spans="2:46" s="211" customFormat="1" ht="20.100000000000001" customHeight="1" x14ac:dyDescent="0.35">
      <c r="B55" s="196" t="s">
        <v>104</v>
      </c>
      <c r="C55" s="197">
        <f t="shared" si="5"/>
        <v>5</v>
      </c>
      <c r="D55" s="198">
        <v>5</v>
      </c>
      <c r="E55" s="199"/>
      <c r="F55" s="200"/>
      <c r="G55" s="201" t="s">
        <v>44</v>
      </c>
      <c r="H55" s="202" t="s">
        <v>0</v>
      </c>
      <c r="I55" s="203" t="str">
        <f t="shared" ref="I55" si="29">+AD55</f>
        <v>B</v>
      </c>
      <c r="J55" s="354"/>
      <c r="K55" s="204" t="s">
        <v>45</v>
      </c>
      <c r="L55" s="205" t="s">
        <v>45</v>
      </c>
      <c r="M55" s="205" t="s">
        <v>45</v>
      </c>
      <c r="N55" s="205" t="s">
        <v>45</v>
      </c>
      <c r="O55" s="206">
        <f t="shared" ref="O55" si="30">SUM(K55:N55)</f>
        <v>0</v>
      </c>
      <c r="P55" s="464" t="s">
        <v>107</v>
      </c>
      <c r="Q55" s="465"/>
      <c r="R55" s="465"/>
      <c r="S55" s="465"/>
      <c r="T55" s="465"/>
      <c r="U55" s="466"/>
      <c r="V55" s="258"/>
      <c r="W55" s="209"/>
      <c r="X55" s="210"/>
      <c r="Z55" s="211">
        <f t="shared" ref="Z55" si="31">IF(D55&gt;0,O55,0)</f>
        <v>0</v>
      </c>
      <c r="AA55" s="211">
        <f t="shared" ref="AA55" si="32">IF(E55&gt;0,O55,0)</f>
        <v>0</v>
      </c>
      <c r="AB55" s="211">
        <f t="shared" ref="AB55" si="33">IF(F55&gt;0,O55,0)</f>
        <v>0</v>
      </c>
      <c r="AC55" s="202" t="str">
        <f t="shared" ref="AC55" si="34">IF(AND(D55=0,E55=0,F55=0),"",IF(AND(D55&lt;=9,E55=0,F55=0),$Y$1,IF(AND(D55&gt;9,E55=0,F55=0),$Y$2,IF(AND(D55=0,E55&gt;0,F55=0),$Y$3,IF(AND(D55=0,E55=0,F55&gt;0),$Y$4,"")))))</f>
        <v>1x10</v>
      </c>
      <c r="AD55" s="212" t="str">
        <f t="shared" ref="AD55" si="35">IF(AND(D55&gt;0,E55=0,F55=0),$Z$1,IF(AND(D55=0,E55&gt;0,F55=0),$Z$2,IF(AND(D55=0,E55=0,F55&gt;0),$Z$3,"")))</f>
        <v>B</v>
      </c>
      <c r="AE55" s="213"/>
      <c r="AF55" s="214"/>
      <c r="AG55" s="214"/>
      <c r="AH55" s="214" t="s">
        <v>58</v>
      </c>
      <c r="AI55" s="214">
        <v>155</v>
      </c>
      <c r="AJ55" s="214" t="e">
        <f>IF(AND(AI25&lt;$AE$11,$AE$11&lt;AI55),AH55,#REF!)</f>
        <v>#REF!</v>
      </c>
      <c r="AK55" s="215">
        <v>162</v>
      </c>
      <c r="AL55" s="214" t="e">
        <f>IF(AH55=AJ55,AK55,#REF!)</f>
        <v>#REF!</v>
      </c>
      <c r="AM55" s="216"/>
      <c r="AN55" s="210"/>
      <c r="AO55" s="217" t="s">
        <v>59</v>
      </c>
      <c r="AP55" s="218"/>
      <c r="AQ55" s="218"/>
      <c r="AR55" s="218"/>
      <c r="AS55" s="218"/>
      <c r="AT55" s="219"/>
    </row>
    <row r="56" spans="2:46" s="106" customFormat="1" ht="20.100000000000001" customHeight="1" x14ac:dyDescent="0.35">
      <c r="B56" s="104" t="s">
        <v>90</v>
      </c>
      <c r="C56" s="105">
        <v>1</v>
      </c>
      <c r="D56" s="107"/>
      <c r="E56" s="108"/>
      <c r="F56" s="109"/>
      <c r="G56" s="110" t="s">
        <v>44</v>
      </c>
      <c r="H56" s="111" t="s">
        <v>0</v>
      </c>
      <c r="I56" s="112" t="str">
        <f t="shared" si="22"/>
        <v/>
      </c>
      <c r="J56" s="354"/>
      <c r="K56" s="123" t="s">
        <v>45</v>
      </c>
      <c r="L56" s="114" t="s">
        <v>45</v>
      </c>
      <c r="M56" s="114" t="s">
        <v>45</v>
      </c>
      <c r="N56" s="114" t="s">
        <v>45</v>
      </c>
      <c r="O56" s="115">
        <f t="shared" si="23"/>
        <v>0</v>
      </c>
      <c r="P56" s="359" t="s">
        <v>91</v>
      </c>
      <c r="Q56" s="360"/>
      <c r="R56" s="360"/>
      <c r="S56" s="360"/>
      <c r="T56" s="360"/>
      <c r="U56" s="361"/>
      <c r="V56" s="258"/>
      <c r="W56" s="67"/>
      <c r="X56" s="116"/>
      <c r="Z56" s="106">
        <f t="shared" si="24"/>
        <v>0</v>
      </c>
      <c r="AA56" s="106">
        <f t="shared" si="25"/>
        <v>0</v>
      </c>
      <c r="AB56" s="106">
        <f t="shared" si="26"/>
        <v>0</v>
      </c>
      <c r="AC56" s="111" t="str">
        <f t="shared" si="27"/>
        <v/>
      </c>
      <c r="AD56" s="117" t="str">
        <f t="shared" si="28"/>
        <v/>
      </c>
      <c r="AE56" s="118"/>
      <c r="AF56" s="119"/>
      <c r="AG56" s="119"/>
      <c r="AH56" s="119" t="s">
        <v>58</v>
      </c>
      <c r="AI56" s="119">
        <v>155</v>
      </c>
      <c r="AJ56" s="120" t="e">
        <f>IF(AND(AI25&lt;$AE$11,$AE$11&lt;AI56),AH56,#REF!)</f>
        <v>#REF!</v>
      </c>
      <c r="AK56" s="195">
        <v>162</v>
      </c>
      <c r="AL56" s="119" t="e">
        <f>IF(AH56=AJ56,AK56,#REF!)</f>
        <v>#REF!</v>
      </c>
      <c r="AM56" s="122"/>
      <c r="AN56" s="116"/>
      <c r="AO56" s="124" t="s">
        <v>59</v>
      </c>
      <c r="AP56" s="125"/>
      <c r="AQ56" s="125"/>
      <c r="AR56" s="125"/>
      <c r="AS56" s="125"/>
      <c r="AT56" s="127"/>
    </row>
    <row r="57" spans="2:46" s="106" customFormat="1" ht="20.100000000000001" customHeight="1" thickBot="1" x14ac:dyDescent="0.4">
      <c r="B57" s="104" t="s">
        <v>90</v>
      </c>
      <c r="C57" s="105">
        <f t="shared" si="5"/>
        <v>2</v>
      </c>
      <c r="D57" s="107"/>
      <c r="E57" s="108"/>
      <c r="F57" s="109"/>
      <c r="G57" s="110" t="s">
        <v>44</v>
      </c>
      <c r="H57" s="111" t="s">
        <v>0</v>
      </c>
      <c r="I57" s="112" t="str">
        <f t="shared" si="22"/>
        <v/>
      </c>
      <c r="J57" s="355"/>
      <c r="K57" s="123" t="s">
        <v>45</v>
      </c>
      <c r="L57" s="114" t="s">
        <v>45</v>
      </c>
      <c r="M57" s="114" t="s">
        <v>45</v>
      </c>
      <c r="N57" s="114" t="s">
        <v>45</v>
      </c>
      <c r="O57" s="115">
        <f t="shared" si="23"/>
        <v>0</v>
      </c>
      <c r="P57" s="359" t="s">
        <v>91</v>
      </c>
      <c r="Q57" s="360"/>
      <c r="R57" s="360"/>
      <c r="S57" s="360"/>
      <c r="T57" s="360"/>
      <c r="U57" s="361"/>
      <c r="V57" s="258"/>
      <c r="W57" s="67"/>
      <c r="X57" s="116"/>
      <c r="Z57" s="106">
        <f t="shared" si="24"/>
        <v>0</v>
      </c>
      <c r="AA57" s="106">
        <f t="shared" si="25"/>
        <v>0</v>
      </c>
      <c r="AB57" s="106">
        <f t="shared" si="26"/>
        <v>0</v>
      </c>
      <c r="AC57" s="111" t="str">
        <f t="shared" si="27"/>
        <v/>
      </c>
      <c r="AD57" s="117" t="str">
        <f t="shared" si="28"/>
        <v/>
      </c>
      <c r="AE57" s="118"/>
      <c r="AF57" s="119"/>
      <c r="AG57" s="119"/>
      <c r="AH57" s="119" t="s">
        <v>58</v>
      </c>
      <c r="AI57" s="119">
        <v>155</v>
      </c>
      <c r="AJ57" s="120" t="e">
        <f>IF(AND(AI26&lt;$AE$11,$AE$11&lt;AI57),AH57,#REF!)</f>
        <v>#REF!</v>
      </c>
      <c r="AK57" s="195">
        <v>162</v>
      </c>
      <c r="AL57" s="119" t="e">
        <f>IF(AH57=AJ57,AK57,#REF!)</f>
        <v>#REF!</v>
      </c>
      <c r="AM57" s="122"/>
      <c r="AN57" s="116"/>
      <c r="AO57" s="124" t="s">
        <v>59</v>
      </c>
      <c r="AP57" s="125"/>
      <c r="AQ57" s="125"/>
      <c r="AR57" s="125"/>
      <c r="AS57" s="125"/>
      <c r="AT57" s="127"/>
    </row>
    <row r="58" spans="2:46" s="106" customFormat="1" ht="20.100000000000001" customHeight="1" thickBot="1" x14ac:dyDescent="0.4">
      <c r="B58" s="104"/>
      <c r="C58" s="105"/>
      <c r="D58" s="107"/>
      <c r="E58" s="108"/>
      <c r="F58" s="109"/>
      <c r="G58" s="110"/>
      <c r="H58" s="111"/>
      <c r="I58" s="112"/>
      <c r="J58" s="144"/>
      <c r="K58" s="123"/>
      <c r="L58" s="114"/>
      <c r="M58" s="114"/>
      <c r="N58" s="114"/>
      <c r="O58" s="115"/>
      <c r="P58" s="192"/>
      <c r="Q58" s="192"/>
      <c r="R58" s="192"/>
      <c r="S58" s="192"/>
      <c r="T58" s="192"/>
      <c r="U58" s="193"/>
      <c r="V58" s="258"/>
      <c r="W58" s="67"/>
      <c r="X58" s="116"/>
      <c r="AC58" s="111"/>
      <c r="AD58" s="117"/>
      <c r="AE58" s="118"/>
      <c r="AF58" s="119"/>
      <c r="AG58" s="119"/>
      <c r="AH58" s="119"/>
      <c r="AI58" s="119"/>
      <c r="AJ58" s="120"/>
      <c r="AK58" s="195"/>
      <c r="AL58" s="119"/>
      <c r="AM58" s="122"/>
      <c r="AN58" s="116"/>
      <c r="AO58" s="124"/>
      <c r="AP58" s="125"/>
      <c r="AQ58" s="125"/>
      <c r="AR58" s="125"/>
      <c r="AS58" s="125"/>
      <c r="AT58" s="127"/>
    </row>
    <row r="59" spans="2:46" s="106" customFormat="1" ht="20.100000000000001" customHeight="1" thickTop="1" x14ac:dyDescent="0.35">
      <c r="B59" s="104" t="s">
        <v>43</v>
      </c>
      <c r="C59" s="105">
        <f>C58+1</f>
        <v>1</v>
      </c>
      <c r="D59" s="107"/>
      <c r="E59" s="108">
        <v>2</v>
      </c>
      <c r="F59" s="109"/>
      <c r="G59" s="110" t="s">
        <v>44</v>
      </c>
      <c r="H59" s="111" t="str">
        <f t="shared" ref="H59:I79" si="36">+AC59</f>
        <v>1x16</v>
      </c>
      <c r="I59" s="112" t="str">
        <f t="shared" si="36"/>
        <v>C</v>
      </c>
      <c r="J59" s="356" t="s">
        <v>92</v>
      </c>
      <c r="K59" s="113">
        <v>600</v>
      </c>
      <c r="L59" s="114" t="s">
        <v>45</v>
      </c>
      <c r="M59" s="114" t="s">
        <v>45</v>
      </c>
      <c r="N59" s="114" t="s">
        <v>45</v>
      </c>
      <c r="O59" s="115">
        <f t="shared" ref="O59:O64" si="37">SUM(K59:N59)</f>
        <v>600</v>
      </c>
      <c r="P59" s="362" t="s">
        <v>12</v>
      </c>
      <c r="Q59" s="362"/>
      <c r="R59" s="362"/>
      <c r="S59" s="362"/>
      <c r="T59" s="362"/>
      <c r="U59" s="363"/>
      <c r="V59" s="258"/>
      <c r="W59" s="67"/>
      <c r="X59" s="116"/>
      <c r="Z59" s="106">
        <f t="shared" ref="Z59:Z79" si="38">IF(D59&gt;0,O59,0)</f>
        <v>0</v>
      </c>
      <c r="AA59" s="106">
        <f t="shared" ref="AA59:AA79" si="39">IF(E59&gt;0,O59,0)</f>
        <v>600</v>
      </c>
      <c r="AB59" s="106">
        <f t="shared" ref="AB59:AB79" si="40">IF(F59&gt;0,O59,0)</f>
        <v>0</v>
      </c>
      <c r="AC59" s="111" t="str">
        <f t="shared" ref="AC59:AC79" si="41">IF(AND(D59=0,E59=0,F59=0),"",IF(AND(D59&lt;=9,E59=0,F59=0),$Y$1,IF(AND(D59&gt;9,E59=0,F59=0),$Y$2,IF(AND(D59=0,E59&gt;0,F59=0),$Y$3,IF(AND(D59=0,E59=0,F59&gt;0),$Y$4,"")))))</f>
        <v>1x16</v>
      </c>
      <c r="AD59" s="117" t="str">
        <f t="shared" ref="AD59:AD79" si="42">IF(AND(D59&gt;0,E59=0,F59=0),$Z$1,IF(AND(D59=0,E59&gt;0,F59=0),$Z$2,IF(AND(D59=0,E59=0,F59&gt;0),$Z$3,"")))</f>
        <v>C</v>
      </c>
      <c r="AE59" s="118"/>
      <c r="AF59" s="119"/>
      <c r="AG59" s="119"/>
      <c r="AH59" s="119" t="s">
        <v>62</v>
      </c>
      <c r="AI59" s="119">
        <v>240</v>
      </c>
      <c r="AJ59" s="120" t="str">
        <f>IF(AND(AI58&lt;$AE$11,$AE$11&lt;AI59),AH59,AJ63)</f>
        <v>TMŞ-3x250A</v>
      </c>
      <c r="AK59" s="195">
        <v>252</v>
      </c>
      <c r="AL59" s="119">
        <f>IF(AH59=AJ59,AK59,AL63)</f>
        <v>252</v>
      </c>
      <c r="AM59" s="122"/>
      <c r="AN59" s="116"/>
      <c r="AO59" s="124" t="s">
        <v>63</v>
      </c>
      <c r="AP59" s="125"/>
      <c r="AQ59" s="125"/>
      <c r="AR59" s="125"/>
      <c r="AS59" s="125"/>
      <c r="AT59" s="127"/>
    </row>
    <row r="60" spans="2:46" s="106" customFormat="1" ht="20.100000000000001" customHeight="1" x14ac:dyDescent="0.35">
      <c r="B60" s="104" t="s">
        <v>43</v>
      </c>
      <c r="C60" s="105">
        <f t="shared" ref="C60:C64" si="43">C59+1</f>
        <v>2</v>
      </c>
      <c r="D60" s="107"/>
      <c r="E60" s="108">
        <v>1</v>
      </c>
      <c r="F60" s="109"/>
      <c r="G60" s="110" t="s">
        <v>44</v>
      </c>
      <c r="H60" s="111" t="str">
        <f t="shared" si="36"/>
        <v>1x16</v>
      </c>
      <c r="I60" s="112" t="str">
        <f t="shared" si="36"/>
        <v>C</v>
      </c>
      <c r="J60" s="357"/>
      <c r="K60" s="113" t="s">
        <v>45</v>
      </c>
      <c r="L60" s="114">
        <v>300</v>
      </c>
      <c r="M60" s="114" t="s">
        <v>45</v>
      </c>
      <c r="N60" s="114" t="s">
        <v>45</v>
      </c>
      <c r="O60" s="115">
        <f t="shared" ref="O60:O62" si="44">SUM(K60:N60)</f>
        <v>300</v>
      </c>
      <c r="P60" s="362" t="s">
        <v>12</v>
      </c>
      <c r="Q60" s="362"/>
      <c r="R60" s="362"/>
      <c r="S60" s="362"/>
      <c r="T60" s="362"/>
      <c r="U60" s="363"/>
      <c r="V60" s="258"/>
      <c r="W60" s="67"/>
      <c r="X60" s="116"/>
      <c r="Z60" s="106">
        <f t="shared" si="38"/>
        <v>0</v>
      </c>
      <c r="AA60" s="106">
        <f t="shared" si="39"/>
        <v>300</v>
      </c>
      <c r="AB60" s="106">
        <f t="shared" si="40"/>
        <v>0</v>
      </c>
      <c r="AC60" s="111" t="str">
        <f t="shared" si="41"/>
        <v>1x16</v>
      </c>
      <c r="AD60" s="117" t="str">
        <f t="shared" si="42"/>
        <v>C</v>
      </c>
      <c r="AE60" s="118"/>
      <c r="AF60" s="119"/>
      <c r="AG60" s="119"/>
      <c r="AH60" s="119" t="s">
        <v>62</v>
      </c>
      <c r="AI60" s="119">
        <v>240</v>
      </c>
      <c r="AJ60" s="120">
        <f t="shared" ref="AJ60" si="45">IF(AND(AI59&lt;$AE$11,$AE$11&lt;AI60),AH60,AJ64)</f>
        <v>0</v>
      </c>
      <c r="AK60" s="195">
        <v>252</v>
      </c>
      <c r="AL60" s="119">
        <f t="shared" ref="AL60" si="46">IF(AH60=AJ60,AK60,AL64)</f>
        <v>0</v>
      </c>
      <c r="AM60" s="122"/>
      <c r="AN60" s="116"/>
      <c r="AO60" s="124" t="s">
        <v>63</v>
      </c>
      <c r="AP60" s="125"/>
      <c r="AQ60" s="125"/>
      <c r="AR60" s="125"/>
      <c r="AS60" s="125"/>
      <c r="AT60" s="127"/>
    </row>
    <row r="61" spans="2:46" s="106" customFormat="1" ht="20.100000000000001" customHeight="1" x14ac:dyDescent="0.35">
      <c r="B61" s="104" t="s">
        <v>43</v>
      </c>
      <c r="C61" s="105">
        <f t="shared" si="43"/>
        <v>3</v>
      </c>
      <c r="D61" s="107"/>
      <c r="E61" s="108">
        <v>4</v>
      </c>
      <c r="F61" s="109"/>
      <c r="G61" s="110" t="s">
        <v>44</v>
      </c>
      <c r="H61" s="111" t="str">
        <f t="shared" si="36"/>
        <v>1x16</v>
      </c>
      <c r="I61" s="112" t="str">
        <f t="shared" si="36"/>
        <v>C</v>
      </c>
      <c r="J61" s="357"/>
      <c r="K61" s="113" t="s">
        <v>45</v>
      </c>
      <c r="L61" s="114" t="s">
        <v>45</v>
      </c>
      <c r="M61" s="114">
        <v>1200</v>
      </c>
      <c r="N61" s="114" t="s">
        <v>45</v>
      </c>
      <c r="O61" s="115">
        <f t="shared" si="44"/>
        <v>1200</v>
      </c>
      <c r="P61" s="362" t="s">
        <v>12</v>
      </c>
      <c r="Q61" s="362"/>
      <c r="R61" s="362"/>
      <c r="S61" s="362"/>
      <c r="T61" s="362"/>
      <c r="U61" s="363"/>
      <c r="V61" s="258"/>
      <c r="W61" s="67"/>
      <c r="X61" s="116"/>
      <c r="Z61" s="106">
        <f t="shared" si="38"/>
        <v>0</v>
      </c>
      <c r="AA61" s="106">
        <f t="shared" si="39"/>
        <v>1200</v>
      </c>
      <c r="AB61" s="106">
        <f t="shared" si="40"/>
        <v>0</v>
      </c>
      <c r="AC61" s="111" t="str">
        <f t="shared" si="41"/>
        <v>1x16</v>
      </c>
      <c r="AD61" s="117" t="str">
        <f t="shared" si="42"/>
        <v>C</v>
      </c>
      <c r="AE61" s="118"/>
      <c r="AF61" s="119"/>
      <c r="AG61" s="119"/>
      <c r="AH61" s="119" t="s">
        <v>62</v>
      </c>
      <c r="AI61" s="119">
        <v>240</v>
      </c>
      <c r="AJ61" s="120">
        <f>IF(AND(AI60&lt;$AE$11,$AE$11&lt;AI61),AH61,AJ83)</f>
        <v>0</v>
      </c>
      <c r="AK61" s="195">
        <v>252</v>
      </c>
      <c r="AL61" s="119">
        <f>IF(AH61=AJ61,AK61,AL83)</f>
        <v>0</v>
      </c>
      <c r="AM61" s="122"/>
      <c r="AN61" s="116"/>
      <c r="AO61" s="124" t="s">
        <v>63</v>
      </c>
      <c r="AP61" s="125"/>
      <c r="AQ61" s="125"/>
      <c r="AR61" s="125"/>
      <c r="AS61" s="125"/>
      <c r="AT61" s="127"/>
    </row>
    <row r="62" spans="2:46" s="106" customFormat="1" ht="20.100000000000001" customHeight="1" x14ac:dyDescent="0.35">
      <c r="B62" s="104" t="s">
        <v>43</v>
      </c>
      <c r="C62" s="105">
        <f t="shared" si="43"/>
        <v>4</v>
      </c>
      <c r="D62" s="107"/>
      <c r="E62" s="108">
        <v>5</v>
      </c>
      <c r="F62" s="109"/>
      <c r="G62" s="110" t="s">
        <v>44</v>
      </c>
      <c r="H62" s="111" t="str">
        <f t="shared" si="36"/>
        <v>1x16</v>
      </c>
      <c r="I62" s="112" t="str">
        <f t="shared" si="36"/>
        <v>C</v>
      </c>
      <c r="J62" s="357"/>
      <c r="K62" s="113">
        <v>1500</v>
      </c>
      <c r="L62" s="114" t="s">
        <v>45</v>
      </c>
      <c r="M62" s="114" t="s">
        <v>45</v>
      </c>
      <c r="N62" s="114" t="s">
        <v>45</v>
      </c>
      <c r="O62" s="115">
        <f t="shared" si="44"/>
        <v>1500</v>
      </c>
      <c r="P62" s="362" t="s">
        <v>12</v>
      </c>
      <c r="Q62" s="362"/>
      <c r="R62" s="362"/>
      <c r="S62" s="362"/>
      <c r="T62" s="362"/>
      <c r="U62" s="363"/>
      <c r="V62" s="258"/>
      <c r="W62" s="67"/>
      <c r="X62" s="116"/>
      <c r="Z62" s="106">
        <f t="shared" si="38"/>
        <v>0</v>
      </c>
      <c r="AA62" s="106">
        <f t="shared" si="39"/>
        <v>1500</v>
      </c>
      <c r="AB62" s="106">
        <f t="shared" si="40"/>
        <v>0</v>
      </c>
      <c r="AC62" s="111" t="str">
        <f t="shared" si="41"/>
        <v>1x16</v>
      </c>
      <c r="AD62" s="117" t="str">
        <f t="shared" si="42"/>
        <v>C</v>
      </c>
      <c r="AE62" s="118"/>
      <c r="AF62" s="119"/>
      <c r="AG62" s="119"/>
      <c r="AH62" s="119" t="s">
        <v>62</v>
      </c>
      <c r="AI62" s="119">
        <v>240</v>
      </c>
      <c r="AJ62" s="120">
        <f>IF(AND(AI61&lt;$AE$11,$AE$11&lt;AI62),AH62,AJ84)</f>
        <v>0</v>
      </c>
      <c r="AK62" s="195">
        <v>252</v>
      </c>
      <c r="AL62" s="119">
        <f>IF(AH62=AJ62,AK62,AL84)</f>
        <v>0</v>
      </c>
      <c r="AM62" s="122"/>
      <c r="AN62" s="116"/>
      <c r="AO62" s="124" t="s">
        <v>63</v>
      </c>
      <c r="AP62" s="125"/>
      <c r="AQ62" s="125"/>
      <c r="AR62" s="125"/>
      <c r="AS62" s="125"/>
      <c r="AT62" s="127"/>
    </row>
    <row r="63" spans="2:46" s="106" customFormat="1" ht="20.100000000000001" customHeight="1" x14ac:dyDescent="0.35">
      <c r="B63" s="104" t="s">
        <v>43</v>
      </c>
      <c r="C63" s="105">
        <f t="shared" si="43"/>
        <v>5</v>
      </c>
      <c r="D63" s="107"/>
      <c r="E63" s="108">
        <v>4</v>
      </c>
      <c r="F63" s="109"/>
      <c r="G63" s="110" t="s">
        <v>44</v>
      </c>
      <c r="H63" s="111" t="str">
        <f t="shared" si="36"/>
        <v>1x16</v>
      </c>
      <c r="I63" s="112" t="str">
        <f t="shared" si="36"/>
        <v>C</v>
      </c>
      <c r="J63" s="357"/>
      <c r="K63" s="113" t="s">
        <v>45</v>
      </c>
      <c r="L63" s="114">
        <v>1200</v>
      </c>
      <c r="M63" s="114" t="s">
        <v>45</v>
      </c>
      <c r="N63" s="114" t="s">
        <v>45</v>
      </c>
      <c r="O63" s="115">
        <f t="shared" si="37"/>
        <v>1200</v>
      </c>
      <c r="P63" s="362" t="s">
        <v>12</v>
      </c>
      <c r="Q63" s="362"/>
      <c r="R63" s="362"/>
      <c r="S63" s="362"/>
      <c r="T63" s="362"/>
      <c r="U63" s="363"/>
      <c r="V63" s="258"/>
      <c r="W63" s="67"/>
      <c r="X63" s="116"/>
      <c r="Z63" s="106">
        <f t="shared" si="38"/>
        <v>0</v>
      </c>
      <c r="AA63" s="106">
        <f t="shared" si="39"/>
        <v>1200</v>
      </c>
      <c r="AB63" s="106">
        <f t="shared" si="40"/>
        <v>0</v>
      </c>
      <c r="AC63" s="111" t="str">
        <f t="shared" si="41"/>
        <v>1x16</v>
      </c>
      <c r="AD63" s="117" t="str">
        <f t="shared" si="42"/>
        <v>C</v>
      </c>
      <c r="AE63" s="118"/>
      <c r="AF63" s="119"/>
      <c r="AG63" s="119"/>
      <c r="AH63" s="119" t="s">
        <v>64</v>
      </c>
      <c r="AI63" s="119">
        <v>300</v>
      </c>
      <c r="AJ63" s="120">
        <f>IF(AND(AI59&lt;$AE$11,$AE$11&lt;AI63),AH63,AJ64)</f>
        <v>0</v>
      </c>
      <c r="AK63" s="195">
        <v>322</v>
      </c>
      <c r="AL63" s="119">
        <f t="shared" ref="AL63" si="47">IF(AH63=AJ63,AK63,AL64)</f>
        <v>0</v>
      </c>
      <c r="AM63" s="122"/>
      <c r="AN63" s="116"/>
      <c r="AO63" s="124" t="s">
        <v>65</v>
      </c>
      <c r="AP63" s="125"/>
      <c r="AQ63" s="125"/>
      <c r="AR63" s="125"/>
      <c r="AS63" s="128"/>
      <c r="AT63" s="127"/>
    </row>
    <row r="64" spans="2:46" s="106" customFormat="1" ht="20.100000000000001" customHeight="1" thickBot="1" x14ac:dyDescent="0.4">
      <c r="B64" s="104" t="s">
        <v>43</v>
      </c>
      <c r="C64" s="105">
        <f t="shared" si="43"/>
        <v>6</v>
      </c>
      <c r="D64" s="107"/>
      <c r="E64" s="108">
        <v>4</v>
      </c>
      <c r="F64" s="109"/>
      <c r="G64" s="110" t="s">
        <v>44</v>
      </c>
      <c r="H64" s="111" t="str">
        <f t="shared" si="36"/>
        <v>1x16</v>
      </c>
      <c r="I64" s="112" t="str">
        <f t="shared" si="36"/>
        <v>C</v>
      </c>
      <c r="J64" s="358"/>
      <c r="K64" s="113" t="s">
        <v>45</v>
      </c>
      <c r="L64" s="114" t="s">
        <v>45</v>
      </c>
      <c r="M64" s="114">
        <v>1200</v>
      </c>
      <c r="N64" s="114" t="s">
        <v>45</v>
      </c>
      <c r="O64" s="115">
        <f t="shared" si="37"/>
        <v>1200</v>
      </c>
      <c r="P64" s="362" t="s">
        <v>12</v>
      </c>
      <c r="Q64" s="362"/>
      <c r="R64" s="362"/>
      <c r="S64" s="362"/>
      <c r="T64" s="362"/>
      <c r="U64" s="363"/>
      <c r="V64" s="258"/>
      <c r="W64" s="67"/>
      <c r="X64" s="116"/>
      <c r="Z64" s="106">
        <f t="shared" si="38"/>
        <v>0</v>
      </c>
      <c r="AA64" s="106">
        <f t="shared" si="39"/>
        <v>1200</v>
      </c>
      <c r="AB64" s="106">
        <f t="shared" si="40"/>
        <v>0</v>
      </c>
      <c r="AC64" s="111" t="str">
        <f t="shared" si="41"/>
        <v>1x16</v>
      </c>
      <c r="AD64" s="117" t="str">
        <f t="shared" si="42"/>
        <v>C</v>
      </c>
      <c r="AE64" s="118"/>
      <c r="AF64" s="119"/>
      <c r="AG64" s="119"/>
      <c r="AH64" s="119" t="s">
        <v>66</v>
      </c>
      <c r="AI64" s="119">
        <v>380</v>
      </c>
      <c r="AJ64" s="120">
        <f>IF(AND(AI63&lt;$AE$11,$AE$11&lt;AI64),AH64,AJ83)</f>
        <v>0</v>
      </c>
      <c r="AK64" s="195">
        <v>402</v>
      </c>
      <c r="AL64" s="119">
        <f>IF(AH64=AJ64,AK64,AL83)</f>
        <v>0</v>
      </c>
      <c r="AM64" s="122"/>
      <c r="AN64" s="116"/>
      <c r="AO64" s="124" t="s">
        <v>67</v>
      </c>
      <c r="AP64" s="125"/>
      <c r="AQ64" s="125"/>
      <c r="AR64" s="125"/>
      <c r="AS64" s="128"/>
      <c r="AT64" s="127"/>
    </row>
    <row r="65" spans="2:46" s="106" customFormat="1" ht="20.100000000000001" customHeight="1" thickTop="1" x14ac:dyDescent="0.35">
      <c r="B65" s="104" t="s">
        <v>43</v>
      </c>
      <c r="C65" s="105">
        <f>C64+1</f>
        <v>7</v>
      </c>
      <c r="D65" s="107"/>
      <c r="E65" s="108">
        <v>4</v>
      </c>
      <c r="F65" s="109"/>
      <c r="G65" s="110" t="s">
        <v>44</v>
      </c>
      <c r="H65" s="111" t="str">
        <f t="shared" si="36"/>
        <v>1x16</v>
      </c>
      <c r="I65" s="112" t="str">
        <f t="shared" si="36"/>
        <v>C</v>
      </c>
      <c r="J65" s="356" t="s">
        <v>92</v>
      </c>
      <c r="K65" s="113">
        <v>1200</v>
      </c>
      <c r="L65" s="114" t="s">
        <v>45</v>
      </c>
      <c r="M65" s="114" t="s">
        <v>45</v>
      </c>
      <c r="N65" s="114" t="s">
        <v>45</v>
      </c>
      <c r="O65" s="115">
        <f t="shared" ref="O65:O79" si="48">SUM(K65:N65)</f>
        <v>1200</v>
      </c>
      <c r="P65" s="362" t="s">
        <v>12</v>
      </c>
      <c r="Q65" s="362"/>
      <c r="R65" s="362"/>
      <c r="S65" s="362"/>
      <c r="T65" s="362"/>
      <c r="U65" s="363"/>
      <c r="V65" s="258"/>
      <c r="W65" s="67"/>
      <c r="X65" s="116"/>
      <c r="Z65" s="106">
        <f t="shared" si="38"/>
        <v>0</v>
      </c>
      <c r="AA65" s="106">
        <f t="shared" si="39"/>
        <v>1200</v>
      </c>
      <c r="AB65" s="106">
        <f t="shared" si="40"/>
        <v>0</v>
      </c>
      <c r="AC65" s="111" t="str">
        <f t="shared" si="41"/>
        <v>1x16</v>
      </c>
      <c r="AD65" s="117" t="str">
        <f t="shared" si="42"/>
        <v>C</v>
      </c>
      <c r="AE65" s="118"/>
      <c r="AF65" s="119"/>
      <c r="AG65" s="119"/>
      <c r="AH65" s="119" t="s">
        <v>62</v>
      </c>
      <c r="AI65" s="119">
        <v>240</v>
      </c>
      <c r="AJ65" s="120">
        <f>IF(AND(AI64&lt;$AE$11,$AE$11&lt;AI65),AH65,AJ69)</f>
        <v>0</v>
      </c>
      <c r="AK65" s="195">
        <v>252</v>
      </c>
      <c r="AL65" s="119">
        <f>IF(AH65=AJ65,AK65,AL69)</f>
        <v>0</v>
      </c>
      <c r="AM65" s="122"/>
      <c r="AN65" s="116"/>
      <c r="AO65" s="124" t="s">
        <v>63</v>
      </c>
      <c r="AP65" s="125"/>
      <c r="AQ65" s="125"/>
      <c r="AR65" s="125"/>
      <c r="AS65" s="125"/>
      <c r="AT65" s="127"/>
    </row>
    <row r="66" spans="2:46" s="106" customFormat="1" ht="20.100000000000001" customHeight="1" x14ac:dyDescent="0.35">
      <c r="B66" s="104" t="s">
        <v>43</v>
      </c>
      <c r="C66" s="105">
        <f t="shared" ref="C66:C69" si="49">C65+1</f>
        <v>8</v>
      </c>
      <c r="D66" s="107"/>
      <c r="E66" s="108">
        <v>4</v>
      </c>
      <c r="F66" s="109"/>
      <c r="G66" s="110" t="s">
        <v>44</v>
      </c>
      <c r="H66" s="111" t="str">
        <f t="shared" si="36"/>
        <v>1x16</v>
      </c>
      <c r="I66" s="112" t="str">
        <f t="shared" si="36"/>
        <v>C</v>
      </c>
      <c r="J66" s="357"/>
      <c r="K66" s="113" t="s">
        <v>45</v>
      </c>
      <c r="L66" s="114">
        <v>1200</v>
      </c>
      <c r="M66" s="114" t="s">
        <v>45</v>
      </c>
      <c r="N66" s="114" t="s">
        <v>45</v>
      </c>
      <c r="O66" s="115">
        <f t="shared" si="48"/>
        <v>1200</v>
      </c>
      <c r="P66" s="362" t="s">
        <v>12</v>
      </c>
      <c r="Q66" s="362"/>
      <c r="R66" s="362"/>
      <c r="S66" s="362"/>
      <c r="T66" s="362"/>
      <c r="U66" s="363"/>
      <c r="V66" s="258"/>
      <c r="W66" s="67"/>
      <c r="X66" s="116"/>
      <c r="Z66" s="106">
        <f t="shared" si="38"/>
        <v>0</v>
      </c>
      <c r="AA66" s="106">
        <f t="shared" si="39"/>
        <v>1200</v>
      </c>
      <c r="AB66" s="106">
        <f t="shared" si="40"/>
        <v>0</v>
      </c>
      <c r="AC66" s="111" t="str">
        <f t="shared" si="41"/>
        <v>1x16</v>
      </c>
      <c r="AD66" s="117" t="str">
        <f t="shared" si="42"/>
        <v>C</v>
      </c>
      <c r="AE66" s="118"/>
      <c r="AF66" s="119"/>
      <c r="AG66" s="119"/>
      <c r="AH66" s="119" t="s">
        <v>62</v>
      </c>
      <c r="AI66" s="119">
        <v>240</v>
      </c>
      <c r="AJ66" s="120">
        <f t="shared" ref="AJ66" si="50">IF(AND(AI65&lt;$AE$11,$AE$11&lt;AI66),AH66,AJ70)</f>
        <v>0</v>
      </c>
      <c r="AK66" s="195">
        <v>252</v>
      </c>
      <c r="AL66" s="119">
        <f t="shared" ref="AL66" si="51">IF(AH66=AJ66,AK66,AL70)</f>
        <v>0</v>
      </c>
      <c r="AM66" s="122"/>
      <c r="AN66" s="116"/>
      <c r="AO66" s="124" t="s">
        <v>63</v>
      </c>
      <c r="AP66" s="125"/>
      <c r="AQ66" s="125"/>
      <c r="AR66" s="125"/>
      <c r="AS66" s="125"/>
      <c r="AT66" s="127"/>
    </row>
    <row r="67" spans="2:46" s="106" customFormat="1" ht="20.100000000000001" customHeight="1" x14ac:dyDescent="0.35">
      <c r="B67" s="104" t="s">
        <v>43</v>
      </c>
      <c r="C67" s="105">
        <f t="shared" si="49"/>
        <v>9</v>
      </c>
      <c r="D67" s="107"/>
      <c r="E67" s="108">
        <v>4</v>
      </c>
      <c r="F67" s="109"/>
      <c r="G67" s="110" t="s">
        <v>44</v>
      </c>
      <c r="H67" s="111" t="str">
        <f t="shared" si="36"/>
        <v>1x16</v>
      </c>
      <c r="I67" s="112" t="str">
        <f t="shared" si="36"/>
        <v>C</v>
      </c>
      <c r="J67" s="357"/>
      <c r="K67" s="113"/>
      <c r="L67" s="114" t="s">
        <v>45</v>
      </c>
      <c r="M67" s="114">
        <v>1200</v>
      </c>
      <c r="N67" s="114" t="s">
        <v>45</v>
      </c>
      <c r="O67" s="115">
        <f t="shared" si="48"/>
        <v>1200</v>
      </c>
      <c r="P67" s="362" t="s">
        <v>12</v>
      </c>
      <c r="Q67" s="362"/>
      <c r="R67" s="362"/>
      <c r="S67" s="362"/>
      <c r="T67" s="362"/>
      <c r="U67" s="363"/>
      <c r="V67" s="258"/>
      <c r="W67" s="67"/>
      <c r="X67" s="116"/>
      <c r="Z67" s="106">
        <f t="shared" si="38"/>
        <v>0</v>
      </c>
      <c r="AA67" s="106">
        <f t="shared" si="39"/>
        <v>1200</v>
      </c>
      <c r="AB67" s="106">
        <f t="shared" si="40"/>
        <v>0</v>
      </c>
      <c r="AC67" s="111" t="str">
        <f t="shared" si="41"/>
        <v>1x16</v>
      </c>
      <c r="AD67" s="117" t="str">
        <f t="shared" si="42"/>
        <v>C</v>
      </c>
      <c r="AE67" s="118"/>
      <c r="AF67" s="119"/>
      <c r="AG67" s="119"/>
      <c r="AH67" s="119" t="s">
        <v>62</v>
      </c>
      <c r="AI67" s="119">
        <v>240</v>
      </c>
      <c r="AJ67" s="120">
        <f>IF(AND(AI66&lt;$AE$11,$AE$11&lt;AI67),AH67,AJ89)</f>
        <v>0</v>
      </c>
      <c r="AK67" s="195">
        <v>252</v>
      </c>
      <c r="AL67" s="119">
        <f>IF(AH67=AJ67,AK67,AL89)</f>
        <v>0</v>
      </c>
      <c r="AM67" s="122"/>
      <c r="AN67" s="116"/>
      <c r="AO67" s="124" t="s">
        <v>63</v>
      </c>
      <c r="AP67" s="125"/>
      <c r="AQ67" s="125"/>
      <c r="AR67" s="125"/>
      <c r="AS67" s="125"/>
      <c r="AT67" s="127"/>
    </row>
    <row r="68" spans="2:46" s="106" customFormat="1" ht="20.100000000000001" customHeight="1" x14ac:dyDescent="0.35">
      <c r="B68" s="104" t="s">
        <v>43</v>
      </c>
      <c r="C68" s="105">
        <f t="shared" si="49"/>
        <v>10</v>
      </c>
      <c r="D68" s="107"/>
      <c r="E68" s="108">
        <v>3</v>
      </c>
      <c r="F68" s="109"/>
      <c r="G68" s="110" t="s">
        <v>44</v>
      </c>
      <c r="H68" s="111" t="str">
        <f t="shared" si="36"/>
        <v>1x16</v>
      </c>
      <c r="I68" s="112" t="str">
        <f t="shared" si="36"/>
        <v>C</v>
      </c>
      <c r="J68" s="357"/>
      <c r="K68" s="113">
        <v>900</v>
      </c>
      <c r="L68" s="114" t="s">
        <v>45</v>
      </c>
      <c r="M68" s="114" t="s">
        <v>45</v>
      </c>
      <c r="N68" s="114" t="s">
        <v>45</v>
      </c>
      <c r="O68" s="115">
        <f t="shared" si="48"/>
        <v>900</v>
      </c>
      <c r="P68" s="362" t="s">
        <v>12</v>
      </c>
      <c r="Q68" s="362"/>
      <c r="R68" s="362"/>
      <c r="S68" s="362"/>
      <c r="T68" s="362"/>
      <c r="U68" s="363"/>
      <c r="V68" s="258"/>
      <c r="W68" s="67"/>
      <c r="X68" s="116"/>
      <c r="Z68" s="106">
        <f t="shared" si="38"/>
        <v>0</v>
      </c>
      <c r="AA68" s="106">
        <f t="shared" si="39"/>
        <v>900</v>
      </c>
      <c r="AB68" s="106">
        <f t="shared" si="40"/>
        <v>0</v>
      </c>
      <c r="AC68" s="111" t="str">
        <f t="shared" si="41"/>
        <v>1x16</v>
      </c>
      <c r="AD68" s="117" t="str">
        <f t="shared" si="42"/>
        <v>C</v>
      </c>
      <c r="AE68" s="118"/>
      <c r="AF68" s="119"/>
      <c r="AG68" s="119"/>
      <c r="AH68" s="119" t="s">
        <v>62</v>
      </c>
      <c r="AI68" s="119">
        <v>240</v>
      </c>
      <c r="AJ68" s="120">
        <f>IF(AND(AI67&lt;$AE$11,$AE$11&lt;AI68),AH68,AJ90)</f>
        <v>0</v>
      </c>
      <c r="AK68" s="195">
        <v>252</v>
      </c>
      <c r="AL68" s="119">
        <f>IF(AH68=AJ68,AK68,AL90)</f>
        <v>0</v>
      </c>
      <c r="AM68" s="122"/>
      <c r="AN68" s="116"/>
      <c r="AO68" s="124" t="s">
        <v>63</v>
      </c>
      <c r="AP68" s="125"/>
      <c r="AQ68" s="125"/>
      <c r="AR68" s="125"/>
      <c r="AS68" s="125"/>
      <c r="AT68" s="127"/>
    </row>
    <row r="69" spans="2:46" s="106" customFormat="1" ht="20.100000000000001" customHeight="1" x14ac:dyDescent="0.35">
      <c r="B69" s="104" t="s">
        <v>43</v>
      </c>
      <c r="C69" s="105">
        <f t="shared" si="49"/>
        <v>11</v>
      </c>
      <c r="D69" s="107"/>
      <c r="E69" s="108">
        <v>3</v>
      </c>
      <c r="F69" s="109"/>
      <c r="G69" s="110" t="s">
        <v>44</v>
      </c>
      <c r="H69" s="111" t="str">
        <f t="shared" si="36"/>
        <v>1x16</v>
      </c>
      <c r="I69" s="112" t="str">
        <f t="shared" si="36"/>
        <v>C</v>
      </c>
      <c r="J69" s="357"/>
      <c r="K69" s="113" t="s">
        <v>45</v>
      </c>
      <c r="L69" s="114">
        <v>900</v>
      </c>
      <c r="M69" s="114" t="s">
        <v>45</v>
      </c>
      <c r="N69" s="114" t="s">
        <v>45</v>
      </c>
      <c r="O69" s="115">
        <f t="shared" si="48"/>
        <v>900</v>
      </c>
      <c r="P69" s="362" t="s">
        <v>12</v>
      </c>
      <c r="Q69" s="362"/>
      <c r="R69" s="362"/>
      <c r="S69" s="362"/>
      <c r="T69" s="362"/>
      <c r="U69" s="363"/>
      <c r="V69" s="258"/>
      <c r="W69" s="67"/>
      <c r="X69" s="116"/>
      <c r="Z69" s="106">
        <f t="shared" si="38"/>
        <v>0</v>
      </c>
      <c r="AA69" s="106">
        <f t="shared" si="39"/>
        <v>900</v>
      </c>
      <c r="AB69" s="106">
        <f t="shared" si="40"/>
        <v>0</v>
      </c>
      <c r="AC69" s="111" t="str">
        <f t="shared" si="41"/>
        <v>1x16</v>
      </c>
      <c r="AD69" s="117" t="str">
        <f t="shared" si="42"/>
        <v>C</v>
      </c>
      <c r="AE69" s="118"/>
      <c r="AF69" s="119"/>
      <c r="AG69" s="119"/>
      <c r="AH69" s="119" t="s">
        <v>64</v>
      </c>
      <c r="AI69" s="119">
        <v>300</v>
      </c>
      <c r="AJ69" s="120">
        <f>IF(AND(AI65&lt;$AE$11,$AE$11&lt;AI69),AH69,AJ70)</f>
        <v>0</v>
      </c>
      <c r="AK69" s="195">
        <v>322</v>
      </c>
      <c r="AL69" s="119">
        <f t="shared" ref="AL69" si="52">IF(AH69=AJ69,AK69,AL70)</f>
        <v>0</v>
      </c>
      <c r="AM69" s="122"/>
      <c r="AN69" s="116"/>
      <c r="AO69" s="124" t="s">
        <v>65</v>
      </c>
      <c r="AP69" s="125"/>
      <c r="AQ69" s="125"/>
      <c r="AR69" s="125"/>
      <c r="AS69" s="128"/>
      <c r="AT69" s="127"/>
    </row>
    <row r="70" spans="2:46" s="106" customFormat="1" ht="20.100000000000001" customHeight="1" thickBot="1" x14ac:dyDescent="0.4">
      <c r="B70" s="104" t="s">
        <v>43</v>
      </c>
      <c r="C70" s="105">
        <f>C69+1</f>
        <v>12</v>
      </c>
      <c r="D70" s="107"/>
      <c r="E70" s="108">
        <v>6</v>
      </c>
      <c r="F70" s="109"/>
      <c r="G70" s="110" t="s">
        <v>44</v>
      </c>
      <c r="H70" s="111" t="str">
        <f t="shared" si="36"/>
        <v>1x16</v>
      </c>
      <c r="I70" s="112" t="str">
        <f t="shared" si="36"/>
        <v>C</v>
      </c>
      <c r="J70" s="358"/>
      <c r="K70" s="113"/>
      <c r="L70" s="114" t="s">
        <v>45</v>
      </c>
      <c r="M70" s="114">
        <v>1800</v>
      </c>
      <c r="N70" s="114" t="s">
        <v>45</v>
      </c>
      <c r="O70" s="115">
        <f t="shared" si="48"/>
        <v>1800</v>
      </c>
      <c r="P70" s="362" t="s">
        <v>12</v>
      </c>
      <c r="Q70" s="362"/>
      <c r="R70" s="362"/>
      <c r="S70" s="362"/>
      <c r="T70" s="362"/>
      <c r="U70" s="363"/>
      <c r="V70" s="258"/>
      <c r="W70" s="67"/>
      <c r="X70" s="116"/>
      <c r="Z70" s="106">
        <f t="shared" si="38"/>
        <v>0</v>
      </c>
      <c r="AA70" s="106">
        <f t="shared" si="39"/>
        <v>1800</v>
      </c>
      <c r="AB70" s="106">
        <f t="shared" si="40"/>
        <v>0</v>
      </c>
      <c r="AC70" s="111" t="str">
        <f t="shared" si="41"/>
        <v>1x16</v>
      </c>
      <c r="AD70" s="117" t="str">
        <f t="shared" si="42"/>
        <v>C</v>
      </c>
      <c r="AE70" s="118"/>
      <c r="AF70" s="119"/>
      <c r="AG70" s="119"/>
      <c r="AH70" s="119" t="s">
        <v>62</v>
      </c>
      <c r="AI70" s="119">
        <v>240</v>
      </c>
      <c r="AJ70" s="120">
        <f>IF(AND(AI69&lt;$AE$11,$AE$11&lt;AI70),AH70,AJ74)</f>
        <v>0</v>
      </c>
      <c r="AK70" s="195">
        <v>252</v>
      </c>
      <c r="AL70" s="119">
        <f>IF(AH70=AJ70,AK70,AL74)</f>
        <v>0</v>
      </c>
      <c r="AM70" s="122"/>
      <c r="AN70" s="116"/>
      <c r="AO70" s="124" t="s">
        <v>63</v>
      </c>
      <c r="AP70" s="125"/>
      <c r="AQ70" s="125"/>
      <c r="AR70" s="125"/>
      <c r="AS70" s="125"/>
      <c r="AT70" s="127"/>
    </row>
    <row r="71" spans="2:46" s="106" customFormat="1" ht="20.100000000000001" customHeight="1" thickTop="1" x14ac:dyDescent="0.35">
      <c r="B71" s="104" t="s">
        <v>43</v>
      </c>
      <c r="C71" s="105">
        <f t="shared" ref="C71:C79" si="53">C70+1</f>
        <v>13</v>
      </c>
      <c r="D71" s="107"/>
      <c r="E71" s="108">
        <v>2</v>
      </c>
      <c r="F71" s="109"/>
      <c r="G71" s="110" t="s">
        <v>44</v>
      </c>
      <c r="H71" s="111" t="str">
        <f t="shared" si="36"/>
        <v>1x16</v>
      </c>
      <c r="I71" s="112" t="str">
        <f t="shared" si="36"/>
        <v>C</v>
      </c>
      <c r="J71" s="356" t="s">
        <v>92</v>
      </c>
      <c r="K71" s="113">
        <v>600</v>
      </c>
      <c r="L71" s="114"/>
      <c r="M71" s="114" t="s">
        <v>45</v>
      </c>
      <c r="N71" s="114" t="s">
        <v>45</v>
      </c>
      <c r="O71" s="115">
        <f t="shared" si="48"/>
        <v>600</v>
      </c>
      <c r="P71" s="362" t="s">
        <v>12</v>
      </c>
      <c r="Q71" s="362"/>
      <c r="R71" s="362"/>
      <c r="S71" s="362"/>
      <c r="T71" s="362"/>
      <c r="U71" s="363"/>
      <c r="V71" s="258"/>
      <c r="W71" s="67"/>
      <c r="X71" s="116"/>
      <c r="Z71" s="106">
        <f t="shared" si="38"/>
        <v>0</v>
      </c>
      <c r="AA71" s="106">
        <f t="shared" si="39"/>
        <v>600</v>
      </c>
      <c r="AB71" s="106">
        <f t="shared" si="40"/>
        <v>0</v>
      </c>
      <c r="AC71" s="111" t="str">
        <f t="shared" si="41"/>
        <v>1x16</v>
      </c>
      <c r="AD71" s="117" t="str">
        <f t="shared" si="42"/>
        <v>C</v>
      </c>
      <c r="AE71" s="118"/>
      <c r="AF71" s="119"/>
      <c r="AG71" s="119"/>
      <c r="AH71" s="119" t="s">
        <v>62</v>
      </c>
      <c r="AI71" s="119">
        <v>240</v>
      </c>
      <c r="AJ71" s="120">
        <f t="shared" ref="AJ71" si="54">IF(AND(AI70&lt;$AE$11,$AE$11&lt;AI71),AH71,AJ75)</f>
        <v>0</v>
      </c>
      <c r="AK71" s="195">
        <v>252</v>
      </c>
      <c r="AL71" s="119">
        <f t="shared" ref="AL71" si="55">IF(AH71=AJ71,AK71,AL75)</f>
        <v>0</v>
      </c>
      <c r="AM71" s="122"/>
      <c r="AN71" s="116"/>
      <c r="AO71" s="124" t="s">
        <v>63</v>
      </c>
      <c r="AP71" s="125"/>
      <c r="AQ71" s="125"/>
      <c r="AR71" s="125"/>
      <c r="AS71" s="125"/>
      <c r="AT71" s="127"/>
    </row>
    <row r="72" spans="2:46" s="106" customFormat="1" ht="20.100000000000001" customHeight="1" x14ac:dyDescent="0.35">
      <c r="B72" s="104" t="s">
        <v>43</v>
      </c>
      <c r="C72" s="105">
        <f t="shared" si="53"/>
        <v>14</v>
      </c>
      <c r="D72" s="107"/>
      <c r="E72" s="108">
        <v>5</v>
      </c>
      <c r="F72" s="109"/>
      <c r="G72" s="110" t="s">
        <v>44</v>
      </c>
      <c r="H72" s="111" t="str">
        <f t="shared" si="36"/>
        <v>1x16</v>
      </c>
      <c r="I72" s="112" t="str">
        <f t="shared" si="36"/>
        <v>C</v>
      </c>
      <c r="J72" s="357"/>
      <c r="K72" s="113"/>
      <c r="L72" s="114">
        <v>1500</v>
      </c>
      <c r="M72" s="114" t="s">
        <v>45</v>
      </c>
      <c r="N72" s="114" t="s">
        <v>45</v>
      </c>
      <c r="O72" s="115">
        <f t="shared" si="48"/>
        <v>1500</v>
      </c>
      <c r="P72" s="362" t="s">
        <v>12</v>
      </c>
      <c r="Q72" s="362"/>
      <c r="R72" s="362"/>
      <c r="S72" s="362"/>
      <c r="T72" s="362"/>
      <c r="U72" s="363"/>
      <c r="V72" s="258"/>
      <c r="W72" s="67"/>
      <c r="X72" s="116"/>
      <c r="Z72" s="106">
        <f t="shared" si="38"/>
        <v>0</v>
      </c>
      <c r="AA72" s="106">
        <f t="shared" si="39"/>
        <v>1500</v>
      </c>
      <c r="AB72" s="106">
        <f t="shared" si="40"/>
        <v>0</v>
      </c>
      <c r="AC72" s="111" t="str">
        <f t="shared" si="41"/>
        <v>1x16</v>
      </c>
      <c r="AD72" s="117" t="str">
        <f t="shared" si="42"/>
        <v>C</v>
      </c>
      <c r="AE72" s="118"/>
      <c r="AF72" s="119"/>
      <c r="AG72" s="119"/>
      <c r="AH72" s="119" t="s">
        <v>62</v>
      </c>
      <c r="AI72" s="119">
        <v>240</v>
      </c>
      <c r="AJ72" s="120">
        <f>IF(AND(AI71&lt;$AE$11,$AE$11&lt;AI72),AH72,AJ94)</f>
        <v>0</v>
      </c>
      <c r="AK72" s="195">
        <v>252</v>
      </c>
      <c r="AL72" s="119">
        <f>IF(AH72=AJ72,AK72,AL94)</f>
        <v>0</v>
      </c>
      <c r="AM72" s="122"/>
      <c r="AN72" s="116"/>
      <c r="AO72" s="124" t="s">
        <v>63</v>
      </c>
      <c r="AP72" s="125"/>
      <c r="AQ72" s="125"/>
      <c r="AR72" s="125"/>
      <c r="AS72" s="125"/>
      <c r="AT72" s="127"/>
    </row>
    <row r="73" spans="2:46" s="106" customFormat="1" ht="20.100000000000001" customHeight="1" x14ac:dyDescent="0.35">
      <c r="B73" s="104" t="s">
        <v>43</v>
      </c>
      <c r="C73" s="105">
        <f t="shared" si="53"/>
        <v>15</v>
      </c>
      <c r="D73" s="107"/>
      <c r="E73" s="108">
        <v>4</v>
      </c>
      <c r="F73" s="109"/>
      <c r="G73" s="110" t="s">
        <v>44</v>
      </c>
      <c r="H73" s="111" t="str">
        <f t="shared" si="36"/>
        <v>1x16</v>
      </c>
      <c r="I73" s="112" t="str">
        <f t="shared" si="36"/>
        <v>C</v>
      </c>
      <c r="J73" s="357"/>
      <c r="K73" s="113"/>
      <c r="L73" s="114" t="s">
        <v>45</v>
      </c>
      <c r="M73" s="114">
        <v>1200</v>
      </c>
      <c r="N73" s="114" t="s">
        <v>45</v>
      </c>
      <c r="O73" s="115">
        <f t="shared" si="48"/>
        <v>1200</v>
      </c>
      <c r="P73" s="362" t="s">
        <v>12</v>
      </c>
      <c r="Q73" s="362"/>
      <c r="R73" s="362"/>
      <c r="S73" s="362"/>
      <c r="T73" s="362"/>
      <c r="U73" s="363"/>
      <c r="V73" s="258"/>
      <c r="W73" s="67"/>
      <c r="X73" s="116"/>
      <c r="Z73" s="106">
        <f t="shared" si="38"/>
        <v>0</v>
      </c>
      <c r="AA73" s="106">
        <f t="shared" si="39"/>
        <v>1200</v>
      </c>
      <c r="AB73" s="106">
        <f t="shared" si="40"/>
        <v>0</v>
      </c>
      <c r="AC73" s="111" t="str">
        <f t="shared" si="41"/>
        <v>1x16</v>
      </c>
      <c r="AD73" s="117" t="str">
        <f t="shared" si="42"/>
        <v>C</v>
      </c>
      <c r="AE73" s="118"/>
      <c r="AF73" s="119"/>
      <c r="AG73" s="119"/>
      <c r="AH73" s="119" t="s">
        <v>62</v>
      </c>
      <c r="AI73" s="119">
        <v>240</v>
      </c>
      <c r="AJ73" s="120">
        <f>IF(AND(AI72&lt;$AE$11,$AE$11&lt;AI73),AH73,AJ95)</f>
        <v>0</v>
      </c>
      <c r="AK73" s="195">
        <v>252</v>
      </c>
      <c r="AL73" s="119">
        <f>IF(AH73=AJ73,AK73,AL95)</f>
        <v>0</v>
      </c>
      <c r="AM73" s="122"/>
      <c r="AN73" s="116"/>
      <c r="AO73" s="124" t="s">
        <v>63</v>
      </c>
      <c r="AP73" s="125"/>
      <c r="AQ73" s="125"/>
      <c r="AR73" s="125"/>
      <c r="AS73" s="125"/>
      <c r="AT73" s="127"/>
    </row>
    <row r="74" spans="2:46" s="106" customFormat="1" ht="20.100000000000001" customHeight="1" x14ac:dyDescent="0.35">
      <c r="B74" s="104" t="s">
        <v>43</v>
      </c>
      <c r="C74" s="105">
        <f t="shared" si="53"/>
        <v>16</v>
      </c>
      <c r="D74" s="107"/>
      <c r="E74" s="108">
        <v>5</v>
      </c>
      <c r="F74" s="109"/>
      <c r="G74" s="110" t="s">
        <v>44</v>
      </c>
      <c r="H74" s="111" t="str">
        <f t="shared" si="36"/>
        <v>1x16</v>
      </c>
      <c r="I74" s="112" t="str">
        <f t="shared" si="36"/>
        <v>C</v>
      </c>
      <c r="J74" s="357"/>
      <c r="K74" s="113">
        <v>1500</v>
      </c>
      <c r="L74" s="114"/>
      <c r="M74" s="114" t="s">
        <v>45</v>
      </c>
      <c r="N74" s="114" t="s">
        <v>45</v>
      </c>
      <c r="O74" s="115">
        <f t="shared" si="48"/>
        <v>1500</v>
      </c>
      <c r="P74" s="362" t="s">
        <v>12</v>
      </c>
      <c r="Q74" s="362"/>
      <c r="R74" s="362"/>
      <c r="S74" s="362"/>
      <c r="T74" s="362"/>
      <c r="U74" s="363"/>
      <c r="V74" s="258"/>
      <c r="W74" s="67"/>
      <c r="X74" s="116"/>
      <c r="Z74" s="106">
        <f t="shared" si="38"/>
        <v>0</v>
      </c>
      <c r="AA74" s="106">
        <f t="shared" si="39"/>
        <v>1500</v>
      </c>
      <c r="AB74" s="106">
        <f t="shared" si="40"/>
        <v>0</v>
      </c>
      <c r="AC74" s="111" t="str">
        <f t="shared" si="41"/>
        <v>1x16</v>
      </c>
      <c r="AD74" s="117" t="str">
        <f t="shared" si="42"/>
        <v>C</v>
      </c>
      <c r="AE74" s="118"/>
      <c r="AF74" s="119"/>
      <c r="AG74" s="119"/>
      <c r="AH74" s="119" t="s">
        <v>64</v>
      </c>
      <c r="AI74" s="119">
        <v>300</v>
      </c>
      <c r="AJ74" s="120">
        <f>IF(AND(AI70&lt;$AE$11,$AE$11&lt;AI74),AH74,AJ75)</f>
        <v>0</v>
      </c>
      <c r="AK74" s="195">
        <v>322</v>
      </c>
      <c r="AL74" s="119">
        <f t="shared" ref="AL74" si="56">IF(AH74=AJ74,AK74,AL75)</f>
        <v>0</v>
      </c>
      <c r="AM74" s="122"/>
      <c r="AN74" s="116"/>
      <c r="AO74" s="124" t="s">
        <v>65</v>
      </c>
      <c r="AP74" s="125"/>
      <c r="AQ74" s="125"/>
      <c r="AR74" s="125"/>
      <c r="AS74" s="128"/>
      <c r="AT74" s="127"/>
    </row>
    <row r="75" spans="2:46" s="106" customFormat="1" ht="20.100000000000001" customHeight="1" x14ac:dyDescent="0.35">
      <c r="B75" s="104" t="s">
        <v>43</v>
      </c>
      <c r="C75" s="105">
        <f t="shared" si="53"/>
        <v>17</v>
      </c>
      <c r="D75" s="107"/>
      <c r="E75" s="108">
        <v>5</v>
      </c>
      <c r="F75" s="109"/>
      <c r="G75" s="110" t="s">
        <v>44</v>
      </c>
      <c r="H75" s="111" t="str">
        <f t="shared" si="36"/>
        <v>1x16</v>
      </c>
      <c r="I75" s="112" t="str">
        <f t="shared" si="36"/>
        <v>C</v>
      </c>
      <c r="J75" s="357"/>
      <c r="K75" s="113" t="s">
        <v>45</v>
      </c>
      <c r="L75" s="114">
        <v>1500</v>
      </c>
      <c r="M75" s="114" t="s">
        <v>45</v>
      </c>
      <c r="N75" s="114" t="s">
        <v>45</v>
      </c>
      <c r="O75" s="115">
        <f t="shared" si="48"/>
        <v>1500</v>
      </c>
      <c r="P75" s="362" t="s">
        <v>12</v>
      </c>
      <c r="Q75" s="362"/>
      <c r="R75" s="362"/>
      <c r="S75" s="362"/>
      <c r="T75" s="362"/>
      <c r="U75" s="363"/>
      <c r="V75" s="258"/>
      <c r="W75" s="67"/>
      <c r="X75" s="116"/>
      <c r="Z75" s="106">
        <f t="shared" si="38"/>
        <v>0</v>
      </c>
      <c r="AA75" s="106">
        <f t="shared" si="39"/>
        <v>1500</v>
      </c>
      <c r="AB75" s="106">
        <f t="shared" si="40"/>
        <v>0</v>
      </c>
      <c r="AC75" s="111" t="str">
        <f t="shared" si="41"/>
        <v>1x16</v>
      </c>
      <c r="AD75" s="117" t="str">
        <f t="shared" si="42"/>
        <v>C</v>
      </c>
      <c r="AE75" s="118"/>
      <c r="AF75" s="119"/>
      <c r="AG75" s="119"/>
      <c r="AH75" s="119" t="s">
        <v>66</v>
      </c>
      <c r="AI75" s="119">
        <v>380</v>
      </c>
      <c r="AJ75" s="120">
        <f>IF(AND(AI74&lt;$AE$11,$AE$11&lt;AI75),AH75,AJ94)</f>
        <v>0</v>
      </c>
      <c r="AK75" s="195">
        <v>402</v>
      </c>
      <c r="AL75" s="119">
        <f>IF(AH75=AJ75,AK75,AL94)</f>
        <v>0</v>
      </c>
      <c r="AM75" s="122"/>
      <c r="AN75" s="116"/>
      <c r="AO75" s="124" t="s">
        <v>67</v>
      </c>
      <c r="AP75" s="125"/>
      <c r="AQ75" s="125"/>
      <c r="AR75" s="125"/>
      <c r="AS75" s="128"/>
      <c r="AT75" s="127"/>
    </row>
    <row r="76" spans="2:46" s="106" customFormat="1" ht="20.100000000000001" customHeight="1" thickBot="1" x14ac:dyDescent="0.4">
      <c r="B76" s="104" t="s">
        <v>43</v>
      </c>
      <c r="C76" s="105">
        <f t="shared" si="53"/>
        <v>18</v>
      </c>
      <c r="D76" s="107"/>
      <c r="E76" s="108">
        <v>4</v>
      </c>
      <c r="F76" s="109"/>
      <c r="G76" s="110" t="s">
        <v>44</v>
      </c>
      <c r="H76" s="111" t="str">
        <f t="shared" si="36"/>
        <v>1x16</v>
      </c>
      <c r="I76" s="112" t="str">
        <f t="shared" si="36"/>
        <v>C</v>
      </c>
      <c r="J76" s="358"/>
      <c r="K76" s="113" t="s">
        <v>45</v>
      </c>
      <c r="L76" s="114" t="s">
        <v>45</v>
      </c>
      <c r="M76" s="114">
        <v>1200</v>
      </c>
      <c r="N76" s="114" t="s">
        <v>45</v>
      </c>
      <c r="O76" s="115">
        <f t="shared" si="48"/>
        <v>1200</v>
      </c>
      <c r="P76" s="362" t="s">
        <v>12</v>
      </c>
      <c r="Q76" s="362"/>
      <c r="R76" s="362"/>
      <c r="S76" s="362"/>
      <c r="T76" s="362"/>
      <c r="U76" s="363"/>
      <c r="V76" s="258"/>
      <c r="W76" s="67"/>
      <c r="X76" s="116"/>
      <c r="Z76" s="106">
        <f t="shared" si="38"/>
        <v>0</v>
      </c>
      <c r="AA76" s="106">
        <f t="shared" si="39"/>
        <v>1200</v>
      </c>
      <c r="AB76" s="106">
        <f t="shared" si="40"/>
        <v>0</v>
      </c>
      <c r="AC76" s="111" t="str">
        <f t="shared" si="41"/>
        <v>1x16</v>
      </c>
      <c r="AD76" s="117" t="str">
        <f t="shared" si="42"/>
        <v>C</v>
      </c>
      <c r="AE76" s="118"/>
      <c r="AF76" s="119"/>
      <c r="AG76" s="119"/>
      <c r="AH76" s="119" t="s">
        <v>62</v>
      </c>
      <c r="AI76" s="119">
        <v>240</v>
      </c>
      <c r="AJ76" s="120" t="e">
        <f>IF(AND(AI75&lt;$AE$11,$AE$11&lt;AI76),AH76,#REF!)</f>
        <v>#REF!</v>
      </c>
      <c r="AK76" s="195">
        <v>252</v>
      </c>
      <c r="AL76" s="119" t="e">
        <f>IF(AH76=AJ76,AK76,#REF!)</f>
        <v>#REF!</v>
      </c>
      <c r="AM76" s="122"/>
      <c r="AN76" s="116"/>
      <c r="AO76" s="124" t="s">
        <v>63</v>
      </c>
      <c r="AP76" s="125"/>
      <c r="AQ76" s="125"/>
      <c r="AR76" s="125"/>
      <c r="AS76" s="125"/>
      <c r="AT76" s="127"/>
    </row>
    <row r="77" spans="2:46" s="106" customFormat="1" ht="20.100000000000001" customHeight="1" thickTop="1" x14ac:dyDescent="0.35">
      <c r="B77" s="104" t="s">
        <v>90</v>
      </c>
      <c r="C77" s="105">
        <v>1</v>
      </c>
      <c r="D77" s="107"/>
      <c r="E77" s="108"/>
      <c r="F77" s="109"/>
      <c r="G77" s="110" t="s">
        <v>44</v>
      </c>
      <c r="H77" s="111" t="str">
        <f t="shared" si="36"/>
        <v/>
      </c>
      <c r="I77" s="112" t="str">
        <f t="shared" si="36"/>
        <v/>
      </c>
      <c r="J77" s="356" t="s">
        <v>92</v>
      </c>
      <c r="K77" s="123"/>
      <c r="L77" s="114"/>
      <c r="M77" s="114"/>
      <c r="N77" s="114"/>
      <c r="O77" s="115"/>
      <c r="P77" s="359" t="s">
        <v>91</v>
      </c>
      <c r="Q77" s="360"/>
      <c r="R77" s="360"/>
      <c r="S77" s="360"/>
      <c r="T77" s="360"/>
      <c r="U77" s="361"/>
      <c r="V77" s="258"/>
      <c r="W77" s="67"/>
      <c r="X77" s="116"/>
      <c r="Z77" s="106">
        <f t="shared" ref="Z77:Z78" si="57">IF(D77&gt;0,O77,0)</f>
        <v>0</v>
      </c>
      <c r="AA77" s="106">
        <f t="shared" ref="AA77:AA78" si="58">IF(E77&gt;0,O77,0)</f>
        <v>0</v>
      </c>
      <c r="AB77" s="106">
        <f t="shared" ref="AB77:AB78" si="59">IF(F77&gt;0,O77,0)</f>
        <v>0</v>
      </c>
      <c r="AC77" s="111" t="str">
        <f t="shared" ref="AC77:AC78" si="60">IF(AND(D77=0,E77=0,F77=0),"",IF(AND(D77&lt;=9,E77=0,F77=0),$Y$1,IF(AND(D77&gt;9,E77=0,F77=0),$Y$2,IF(AND(D77=0,E77&gt;0,F77=0),$Y$3,IF(AND(D77=0,E77=0,F77&gt;0),$Y$4,"")))))</f>
        <v/>
      </c>
      <c r="AD77" s="117" t="str">
        <f t="shared" ref="AD77:AD78" si="61">IF(AND(D77&gt;0,E77=0,F77=0),$Z$1,IF(AND(D77=0,E77&gt;0,F77=0),$Z$2,IF(AND(D77=0,E77=0,F77&gt;0),$Z$3,"")))</f>
        <v/>
      </c>
      <c r="AE77" s="118"/>
      <c r="AF77" s="119"/>
      <c r="AG77" s="119"/>
      <c r="AH77" s="119" t="s">
        <v>58</v>
      </c>
      <c r="AI77" s="119">
        <v>155</v>
      </c>
      <c r="AJ77" s="120" t="e">
        <f>IF(AND(AI52&lt;$AE$11,$AE$11&lt;AI77),AH77,#REF!)</f>
        <v>#REF!</v>
      </c>
      <c r="AK77" s="195">
        <v>162</v>
      </c>
      <c r="AL77" s="119" t="e">
        <f>IF(AH77=AJ77,AK77,#REF!)</f>
        <v>#REF!</v>
      </c>
      <c r="AM77" s="122"/>
      <c r="AN77" s="116"/>
      <c r="AO77" s="124" t="s">
        <v>59</v>
      </c>
      <c r="AP77" s="125"/>
      <c r="AQ77" s="125"/>
      <c r="AR77" s="125"/>
      <c r="AS77" s="125"/>
      <c r="AT77" s="127"/>
    </row>
    <row r="78" spans="2:46" s="106" customFormat="1" ht="20.100000000000001" customHeight="1" x14ac:dyDescent="0.35">
      <c r="B78" s="104" t="s">
        <v>90</v>
      </c>
      <c r="C78" s="105">
        <f t="shared" ref="C78" si="62">C77+1</f>
        <v>2</v>
      </c>
      <c r="D78" s="107"/>
      <c r="E78" s="108"/>
      <c r="F78" s="109"/>
      <c r="G78" s="110" t="s">
        <v>44</v>
      </c>
      <c r="H78" s="111" t="str">
        <f t="shared" si="36"/>
        <v/>
      </c>
      <c r="I78" s="112" t="str">
        <f t="shared" si="36"/>
        <v/>
      </c>
      <c r="J78" s="357"/>
      <c r="K78" s="123"/>
      <c r="L78" s="114"/>
      <c r="M78" s="114"/>
      <c r="N78" s="114"/>
      <c r="O78" s="115"/>
      <c r="P78" s="359" t="s">
        <v>91</v>
      </c>
      <c r="Q78" s="360"/>
      <c r="R78" s="360"/>
      <c r="S78" s="360"/>
      <c r="T78" s="360"/>
      <c r="U78" s="361"/>
      <c r="V78" s="258"/>
      <c r="W78" s="67"/>
      <c r="X78" s="116"/>
      <c r="Z78" s="106">
        <f t="shared" si="57"/>
        <v>0</v>
      </c>
      <c r="AA78" s="106">
        <f t="shared" si="58"/>
        <v>0</v>
      </c>
      <c r="AB78" s="106">
        <f t="shared" si="59"/>
        <v>0</v>
      </c>
      <c r="AC78" s="111" t="str">
        <f t="shared" si="60"/>
        <v/>
      </c>
      <c r="AD78" s="117" t="str">
        <f t="shared" si="61"/>
        <v/>
      </c>
      <c r="AE78" s="118"/>
      <c r="AF78" s="119"/>
      <c r="AG78" s="119"/>
      <c r="AH78" s="119" t="s">
        <v>58</v>
      </c>
      <c r="AI78" s="119">
        <v>155</v>
      </c>
      <c r="AJ78" s="120">
        <f>IF(AND(AI53&lt;$AE$11,$AE$11&lt;AI78),AH78,AJ105)</f>
        <v>0</v>
      </c>
      <c r="AK78" s="195">
        <v>162</v>
      </c>
      <c r="AL78" s="119">
        <f>IF(AH78=AJ78,AK78,AL105)</f>
        <v>0</v>
      </c>
      <c r="AM78" s="122"/>
      <c r="AN78" s="116"/>
      <c r="AO78" s="124" t="s">
        <v>59</v>
      </c>
      <c r="AP78" s="125"/>
      <c r="AQ78" s="125"/>
      <c r="AR78" s="125"/>
      <c r="AS78" s="125"/>
      <c r="AT78" s="127"/>
    </row>
    <row r="79" spans="2:46" s="106" customFormat="1" ht="20.100000000000001" customHeight="1" x14ac:dyDescent="0.35">
      <c r="B79" s="104" t="s">
        <v>90</v>
      </c>
      <c r="C79" s="105">
        <f t="shared" si="53"/>
        <v>3</v>
      </c>
      <c r="D79" s="107"/>
      <c r="E79" s="108"/>
      <c r="F79" s="109"/>
      <c r="G79" s="110" t="s">
        <v>44</v>
      </c>
      <c r="H79" s="111" t="str">
        <f t="shared" si="36"/>
        <v/>
      </c>
      <c r="I79" s="112" t="str">
        <f t="shared" si="36"/>
        <v/>
      </c>
      <c r="J79" s="357"/>
      <c r="K79" s="113" t="s">
        <v>45</v>
      </c>
      <c r="L79" s="114" t="s">
        <v>45</v>
      </c>
      <c r="M79" s="114" t="s">
        <v>45</v>
      </c>
      <c r="N79" s="114" t="s">
        <v>45</v>
      </c>
      <c r="O79" s="115">
        <f t="shared" si="48"/>
        <v>0</v>
      </c>
      <c r="P79" s="362" t="s">
        <v>12</v>
      </c>
      <c r="Q79" s="362"/>
      <c r="R79" s="362"/>
      <c r="S79" s="362"/>
      <c r="T79" s="362"/>
      <c r="U79" s="363"/>
      <c r="V79" s="258"/>
      <c r="W79" s="67"/>
      <c r="X79" s="116"/>
      <c r="Z79" s="106">
        <f t="shared" si="38"/>
        <v>0</v>
      </c>
      <c r="AA79" s="106">
        <f t="shared" si="39"/>
        <v>0</v>
      </c>
      <c r="AB79" s="106">
        <f t="shared" si="40"/>
        <v>0</v>
      </c>
      <c r="AC79" s="111" t="str">
        <f t="shared" si="41"/>
        <v/>
      </c>
      <c r="AD79" s="117" t="str">
        <f t="shared" si="42"/>
        <v/>
      </c>
      <c r="AE79" s="118"/>
      <c r="AF79" s="119"/>
      <c r="AG79" s="119"/>
      <c r="AH79" s="119" t="s">
        <v>64</v>
      </c>
      <c r="AI79" s="119">
        <v>300</v>
      </c>
      <c r="AJ79" s="120" t="e">
        <f>IF(AND(AI75&lt;$AE$11,$AE$11&lt;AI79),AH79,#REF!)</f>
        <v>#REF!</v>
      </c>
      <c r="AK79" s="195">
        <v>322</v>
      </c>
      <c r="AL79" s="119" t="e">
        <f>IF(AH79=AJ79,AK79,#REF!)</f>
        <v>#REF!</v>
      </c>
      <c r="AM79" s="122"/>
      <c r="AN79" s="116"/>
      <c r="AO79" s="124" t="s">
        <v>65</v>
      </c>
      <c r="AP79" s="125"/>
      <c r="AQ79" s="125"/>
      <c r="AR79" s="125"/>
      <c r="AS79" s="128"/>
      <c r="AT79" s="127"/>
    </row>
    <row r="80" spans="2:46" s="106" customFormat="1" ht="19.5" hidden="1" customHeight="1" x14ac:dyDescent="0.35">
      <c r="B80" s="104"/>
      <c r="C80" s="105"/>
      <c r="D80" s="107"/>
      <c r="E80" s="108"/>
      <c r="F80" s="109"/>
      <c r="G80" s="110"/>
      <c r="H80" s="111" t="str">
        <f t="shared" si="4"/>
        <v/>
      </c>
      <c r="I80" s="111" t="str">
        <f t="shared" si="4"/>
        <v/>
      </c>
      <c r="J80" s="130"/>
      <c r="K80" s="113" t="s">
        <v>45</v>
      </c>
      <c r="L80" s="114" t="s">
        <v>45</v>
      </c>
      <c r="M80" s="114" t="s">
        <v>45</v>
      </c>
      <c r="N80" s="114" t="s">
        <v>45</v>
      </c>
      <c r="O80" s="115">
        <f t="shared" si="0"/>
        <v>0</v>
      </c>
      <c r="P80" s="362"/>
      <c r="Q80" s="362"/>
      <c r="R80" s="362"/>
      <c r="S80" s="362"/>
      <c r="T80" s="362"/>
      <c r="U80" s="363"/>
      <c r="V80" s="258"/>
      <c r="W80" s="67"/>
      <c r="X80" s="116"/>
      <c r="Z80" s="106">
        <f t="shared" si="1"/>
        <v>0</v>
      </c>
      <c r="AA80" s="106">
        <f t="shared" si="2"/>
        <v>0</v>
      </c>
      <c r="AB80" s="106">
        <f t="shared" si="3"/>
        <v>0</v>
      </c>
      <c r="AC80" s="111" t="str">
        <f t="shared" si="6"/>
        <v/>
      </c>
      <c r="AD80" s="117" t="str">
        <f t="shared" si="7"/>
        <v/>
      </c>
      <c r="AE80" s="118"/>
      <c r="AF80" s="119"/>
      <c r="AG80" s="119"/>
      <c r="AH80" s="119" t="s">
        <v>76</v>
      </c>
      <c r="AI80" s="119"/>
      <c r="AJ80" s="120" t="e">
        <f>IF($AE$11&gt;#REF!,AH80,"-")</f>
        <v>#REF!</v>
      </c>
      <c r="AK80" s="195">
        <v>1252</v>
      </c>
      <c r="AL80" s="119" t="e">
        <f t="shared" si="9"/>
        <v>#REF!</v>
      </c>
      <c r="AM80" s="122">
        <v>1</v>
      </c>
      <c r="AN80" s="116"/>
      <c r="AO80" s="124" t="s">
        <v>77</v>
      </c>
      <c r="AP80" s="125"/>
      <c r="AQ80" s="125"/>
      <c r="AR80" s="125"/>
      <c r="AS80" s="128"/>
      <c r="AT80" s="127"/>
    </row>
    <row r="81" spans="2:47" s="106" customFormat="1" ht="20.100000000000001" hidden="1" customHeight="1" x14ac:dyDescent="0.35">
      <c r="B81" s="104"/>
      <c r="C81" s="105">
        <f t="shared" ref="C81:C140" si="63">C80+1</f>
        <v>1</v>
      </c>
      <c r="D81" s="107"/>
      <c r="E81" s="108"/>
      <c r="F81" s="109"/>
      <c r="G81" s="110" t="s">
        <v>44</v>
      </c>
      <c r="H81" s="111" t="str">
        <f t="shared" si="4"/>
        <v/>
      </c>
      <c r="I81" s="111" t="str">
        <f t="shared" si="4"/>
        <v/>
      </c>
      <c r="J81" s="131"/>
      <c r="K81" s="113" t="s">
        <v>45</v>
      </c>
      <c r="L81" s="114" t="s">
        <v>45</v>
      </c>
      <c r="M81" s="114" t="s">
        <v>45</v>
      </c>
      <c r="N81" s="114" t="s">
        <v>45</v>
      </c>
      <c r="O81" s="115">
        <f t="shared" si="0"/>
        <v>0</v>
      </c>
      <c r="P81" s="362"/>
      <c r="Q81" s="362"/>
      <c r="R81" s="362"/>
      <c r="S81" s="362"/>
      <c r="T81" s="362"/>
      <c r="U81" s="363"/>
      <c r="V81" s="258"/>
      <c r="W81" s="67"/>
      <c r="X81" s="116"/>
      <c r="Z81" s="106">
        <f t="shared" si="1"/>
        <v>0</v>
      </c>
      <c r="AA81" s="106">
        <f t="shared" si="2"/>
        <v>0</v>
      </c>
      <c r="AB81" s="106">
        <f t="shared" si="3"/>
        <v>0</v>
      </c>
      <c r="AC81" s="111" t="str">
        <f t="shared" si="6"/>
        <v/>
      </c>
      <c r="AD81" s="117" t="str">
        <f t="shared" si="7"/>
        <v/>
      </c>
      <c r="AE81" s="132"/>
      <c r="AF81" s="133"/>
      <c r="AG81" s="133"/>
      <c r="AH81" s="133"/>
      <c r="AI81" s="133"/>
      <c r="AJ81" s="133"/>
      <c r="AK81" s="133"/>
      <c r="AL81" s="133"/>
      <c r="AM81" s="134"/>
      <c r="AN81" s="116"/>
      <c r="AO81" s="124" t="s">
        <v>78</v>
      </c>
      <c r="AP81" s="194"/>
      <c r="AQ81" s="194"/>
      <c r="AR81" s="128"/>
      <c r="AS81" s="128"/>
      <c r="AT81" s="127"/>
    </row>
    <row r="82" spans="2:47" s="106" customFormat="1" ht="20.100000000000001" hidden="1" customHeight="1" x14ac:dyDescent="0.35">
      <c r="B82" s="104"/>
      <c r="C82" s="105">
        <f t="shared" si="63"/>
        <v>2</v>
      </c>
      <c r="D82" s="107"/>
      <c r="E82" s="108"/>
      <c r="F82" s="109"/>
      <c r="G82" s="110" t="s">
        <v>44</v>
      </c>
      <c r="H82" s="111" t="str">
        <f t="shared" si="4"/>
        <v/>
      </c>
      <c r="I82" s="111" t="str">
        <f t="shared" si="4"/>
        <v/>
      </c>
      <c r="J82" s="131"/>
      <c r="K82" s="113" t="s">
        <v>45</v>
      </c>
      <c r="L82" s="114" t="s">
        <v>45</v>
      </c>
      <c r="M82" s="114" t="s">
        <v>45</v>
      </c>
      <c r="N82" s="114" t="s">
        <v>45</v>
      </c>
      <c r="O82" s="115">
        <f t="shared" si="0"/>
        <v>0</v>
      </c>
      <c r="P82" s="362"/>
      <c r="Q82" s="362"/>
      <c r="R82" s="362"/>
      <c r="S82" s="362"/>
      <c r="T82" s="362"/>
      <c r="U82" s="363"/>
      <c r="V82" s="82"/>
      <c r="W82" s="67"/>
      <c r="X82" s="116"/>
      <c r="Z82" s="106">
        <f t="shared" si="1"/>
        <v>0</v>
      </c>
      <c r="AA82" s="106">
        <f t="shared" si="2"/>
        <v>0</v>
      </c>
      <c r="AB82" s="106">
        <f t="shared" si="3"/>
        <v>0</v>
      </c>
      <c r="AC82" s="111" t="str">
        <f t="shared" si="6"/>
        <v/>
      </c>
      <c r="AD82" s="117" t="str">
        <f t="shared" si="7"/>
        <v/>
      </c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24" t="s">
        <v>79</v>
      </c>
      <c r="AP82" s="194"/>
      <c r="AQ82" s="194"/>
      <c r="AR82" s="128"/>
      <c r="AS82" s="128"/>
      <c r="AT82" s="127"/>
    </row>
    <row r="83" spans="2:47" s="106" customFormat="1" ht="20.100000000000001" hidden="1" customHeight="1" x14ac:dyDescent="0.35">
      <c r="B83" s="104"/>
      <c r="C83" s="105">
        <f t="shared" si="63"/>
        <v>3</v>
      </c>
      <c r="D83" s="107"/>
      <c r="E83" s="108"/>
      <c r="F83" s="109"/>
      <c r="G83" s="110" t="s">
        <v>44</v>
      </c>
      <c r="H83" s="111" t="str">
        <f t="shared" si="4"/>
        <v/>
      </c>
      <c r="I83" s="111" t="str">
        <f t="shared" si="4"/>
        <v/>
      </c>
      <c r="J83" s="131"/>
      <c r="K83" s="113" t="s">
        <v>45</v>
      </c>
      <c r="L83" s="114" t="s">
        <v>45</v>
      </c>
      <c r="M83" s="114" t="s">
        <v>45</v>
      </c>
      <c r="N83" s="114" t="s">
        <v>45</v>
      </c>
      <c r="O83" s="115">
        <f t="shared" si="0"/>
        <v>0</v>
      </c>
      <c r="P83" s="362"/>
      <c r="Q83" s="362"/>
      <c r="R83" s="362"/>
      <c r="S83" s="362"/>
      <c r="T83" s="362"/>
      <c r="U83" s="363"/>
      <c r="V83" s="82"/>
      <c r="W83" s="67"/>
      <c r="X83" s="116"/>
      <c r="Z83" s="106">
        <f t="shared" si="1"/>
        <v>0</v>
      </c>
      <c r="AA83" s="106">
        <f t="shared" si="2"/>
        <v>0</v>
      </c>
      <c r="AB83" s="106">
        <f t="shared" si="3"/>
        <v>0</v>
      </c>
      <c r="AC83" s="111" t="str">
        <f t="shared" si="6"/>
        <v/>
      </c>
      <c r="AD83" s="117" t="str">
        <f t="shared" si="7"/>
        <v/>
      </c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24" t="s">
        <v>80</v>
      </c>
      <c r="AP83" s="194"/>
      <c r="AQ83" s="194"/>
      <c r="AR83" s="194"/>
      <c r="AS83" s="128"/>
      <c r="AT83" s="127"/>
    </row>
    <row r="84" spans="2:47" s="106" customFormat="1" ht="20.100000000000001" hidden="1" customHeight="1" x14ac:dyDescent="0.35">
      <c r="B84" s="104"/>
      <c r="C84" s="105">
        <f t="shared" si="63"/>
        <v>4</v>
      </c>
      <c r="D84" s="107"/>
      <c r="E84" s="108"/>
      <c r="F84" s="109"/>
      <c r="G84" s="110" t="s">
        <v>44</v>
      </c>
      <c r="H84" s="111" t="str">
        <f t="shared" si="4"/>
        <v/>
      </c>
      <c r="I84" s="111" t="str">
        <f t="shared" si="4"/>
        <v/>
      </c>
      <c r="J84" s="131"/>
      <c r="K84" s="113" t="s">
        <v>45</v>
      </c>
      <c r="L84" s="114" t="s">
        <v>45</v>
      </c>
      <c r="M84" s="114" t="s">
        <v>45</v>
      </c>
      <c r="N84" s="114" t="s">
        <v>45</v>
      </c>
      <c r="O84" s="115">
        <f t="shared" si="0"/>
        <v>0</v>
      </c>
      <c r="P84" s="362"/>
      <c r="Q84" s="362"/>
      <c r="R84" s="362"/>
      <c r="S84" s="362"/>
      <c r="T84" s="362"/>
      <c r="U84" s="363"/>
      <c r="V84" s="135"/>
      <c r="W84" s="135"/>
      <c r="X84" s="116"/>
      <c r="Z84" s="106">
        <f t="shared" si="1"/>
        <v>0</v>
      </c>
      <c r="AA84" s="106">
        <f t="shared" si="2"/>
        <v>0</v>
      </c>
      <c r="AB84" s="106">
        <f t="shared" si="3"/>
        <v>0</v>
      </c>
      <c r="AC84" s="111" t="str">
        <f t="shared" si="6"/>
        <v/>
      </c>
      <c r="AD84" s="117" t="str">
        <f t="shared" si="7"/>
        <v/>
      </c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24" t="s">
        <v>81</v>
      </c>
      <c r="AP84" s="194"/>
      <c r="AQ84" s="194"/>
      <c r="AR84" s="194"/>
      <c r="AS84" s="194"/>
      <c r="AT84" s="127"/>
    </row>
    <row r="85" spans="2:47" s="106" customFormat="1" ht="20.100000000000001" hidden="1" customHeight="1" x14ac:dyDescent="0.35">
      <c r="B85" s="104"/>
      <c r="C85" s="105">
        <f t="shared" si="63"/>
        <v>5</v>
      </c>
      <c r="D85" s="107"/>
      <c r="E85" s="108"/>
      <c r="F85" s="109"/>
      <c r="G85" s="110" t="s">
        <v>44</v>
      </c>
      <c r="H85" s="111" t="str">
        <f t="shared" si="4"/>
        <v/>
      </c>
      <c r="I85" s="111" t="str">
        <f t="shared" si="4"/>
        <v/>
      </c>
      <c r="J85" s="131"/>
      <c r="K85" s="113" t="s">
        <v>45</v>
      </c>
      <c r="L85" s="114" t="s">
        <v>45</v>
      </c>
      <c r="M85" s="114" t="s">
        <v>45</v>
      </c>
      <c r="N85" s="114" t="s">
        <v>45</v>
      </c>
      <c r="O85" s="115">
        <f t="shared" si="0"/>
        <v>0</v>
      </c>
      <c r="P85" s="362"/>
      <c r="Q85" s="362"/>
      <c r="R85" s="362"/>
      <c r="S85" s="362"/>
      <c r="T85" s="362"/>
      <c r="U85" s="363"/>
      <c r="V85" s="135"/>
      <c r="W85" s="135"/>
      <c r="X85" s="116"/>
      <c r="Z85" s="106">
        <f t="shared" si="1"/>
        <v>0</v>
      </c>
      <c r="AA85" s="106">
        <f t="shared" si="2"/>
        <v>0</v>
      </c>
      <c r="AB85" s="106">
        <f t="shared" si="3"/>
        <v>0</v>
      </c>
      <c r="AC85" s="111" t="str">
        <f t="shared" si="6"/>
        <v/>
      </c>
      <c r="AD85" s="117" t="str">
        <f t="shared" si="7"/>
        <v/>
      </c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36" t="s">
        <v>82</v>
      </c>
      <c r="AP85" s="137"/>
      <c r="AQ85" s="137"/>
      <c r="AR85" s="137"/>
      <c r="AS85" s="137"/>
      <c r="AT85" s="127"/>
    </row>
    <row r="86" spans="2:47" s="106" customFormat="1" ht="20.100000000000001" hidden="1" customHeight="1" x14ac:dyDescent="0.35">
      <c r="B86" s="104"/>
      <c r="C86" s="105">
        <f t="shared" si="63"/>
        <v>6</v>
      </c>
      <c r="D86" s="107"/>
      <c r="E86" s="108"/>
      <c r="F86" s="109"/>
      <c r="G86" s="110" t="s">
        <v>44</v>
      </c>
      <c r="H86" s="111" t="str">
        <f t="shared" si="4"/>
        <v/>
      </c>
      <c r="I86" s="111" t="str">
        <f t="shared" si="4"/>
        <v/>
      </c>
      <c r="J86" s="131"/>
      <c r="K86" s="113" t="s">
        <v>45</v>
      </c>
      <c r="L86" s="114" t="s">
        <v>45</v>
      </c>
      <c r="M86" s="114" t="s">
        <v>45</v>
      </c>
      <c r="N86" s="114" t="s">
        <v>45</v>
      </c>
      <c r="O86" s="115">
        <f t="shared" si="0"/>
        <v>0</v>
      </c>
      <c r="P86" s="362"/>
      <c r="Q86" s="362"/>
      <c r="R86" s="362"/>
      <c r="S86" s="362"/>
      <c r="T86" s="362"/>
      <c r="U86" s="363"/>
      <c r="V86" s="135"/>
      <c r="W86" s="135"/>
      <c r="X86" s="116"/>
      <c r="Z86" s="106">
        <f t="shared" si="1"/>
        <v>0</v>
      </c>
      <c r="AA86" s="106">
        <f t="shared" si="2"/>
        <v>0</v>
      </c>
      <c r="AB86" s="106">
        <f t="shared" si="3"/>
        <v>0</v>
      </c>
      <c r="AC86" s="111" t="str">
        <f t="shared" si="6"/>
        <v/>
      </c>
      <c r="AD86" s="117" t="str">
        <f t="shared" si="7"/>
        <v/>
      </c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36" t="s">
        <v>83</v>
      </c>
      <c r="AP86" s="137"/>
      <c r="AQ86" s="137"/>
      <c r="AR86" s="137"/>
      <c r="AS86" s="137"/>
      <c r="AT86" s="127"/>
    </row>
    <row r="87" spans="2:47" s="106" customFormat="1" ht="20.100000000000001" hidden="1" customHeight="1" x14ac:dyDescent="0.35">
      <c r="B87" s="104"/>
      <c r="C87" s="105">
        <f t="shared" si="63"/>
        <v>7</v>
      </c>
      <c r="D87" s="107"/>
      <c r="E87" s="108"/>
      <c r="F87" s="109"/>
      <c r="G87" s="110" t="s">
        <v>44</v>
      </c>
      <c r="H87" s="111" t="str">
        <f t="shared" si="4"/>
        <v/>
      </c>
      <c r="I87" s="111" t="str">
        <f t="shared" si="4"/>
        <v/>
      </c>
      <c r="J87" s="131"/>
      <c r="K87" s="113" t="s">
        <v>45</v>
      </c>
      <c r="L87" s="114" t="s">
        <v>45</v>
      </c>
      <c r="M87" s="114" t="s">
        <v>45</v>
      </c>
      <c r="N87" s="114" t="s">
        <v>45</v>
      </c>
      <c r="O87" s="115">
        <f t="shared" si="0"/>
        <v>0</v>
      </c>
      <c r="P87" s="362"/>
      <c r="Q87" s="362"/>
      <c r="R87" s="362"/>
      <c r="S87" s="362"/>
      <c r="T87" s="362"/>
      <c r="U87" s="363"/>
      <c r="V87" s="135"/>
      <c r="W87" s="135"/>
      <c r="X87" s="116"/>
      <c r="Z87" s="106">
        <f t="shared" si="1"/>
        <v>0</v>
      </c>
      <c r="AA87" s="106">
        <f t="shared" si="2"/>
        <v>0</v>
      </c>
      <c r="AB87" s="106">
        <f t="shared" si="3"/>
        <v>0</v>
      </c>
      <c r="AC87" s="111" t="str">
        <f t="shared" si="6"/>
        <v/>
      </c>
      <c r="AD87" s="117" t="str">
        <f t="shared" si="7"/>
        <v/>
      </c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24" t="s">
        <v>84</v>
      </c>
      <c r="AP87" s="138"/>
      <c r="AQ87" s="138"/>
      <c r="AR87" s="138"/>
      <c r="AS87" s="125"/>
      <c r="AT87" s="127"/>
    </row>
    <row r="88" spans="2:47" s="106" customFormat="1" ht="20.100000000000001" hidden="1" customHeight="1" x14ac:dyDescent="0.35">
      <c r="B88" s="104"/>
      <c r="C88" s="105">
        <f>C87+1</f>
        <v>8</v>
      </c>
      <c r="D88" s="107"/>
      <c r="E88" s="108"/>
      <c r="F88" s="109"/>
      <c r="G88" s="110" t="s">
        <v>44</v>
      </c>
      <c r="H88" s="111" t="str">
        <f t="shared" si="4"/>
        <v/>
      </c>
      <c r="I88" s="111" t="str">
        <f t="shared" si="4"/>
        <v/>
      </c>
      <c r="J88" s="131"/>
      <c r="K88" s="113" t="s">
        <v>45</v>
      </c>
      <c r="L88" s="114" t="s">
        <v>45</v>
      </c>
      <c r="M88" s="114" t="s">
        <v>45</v>
      </c>
      <c r="N88" s="114" t="s">
        <v>45</v>
      </c>
      <c r="O88" s="115">
        <f t="shared" si="0"/>
        <v>0</v>
      </c>
      <c r="P88" s="362"/>
      <c r="Q88" s="362"/>
      <c r="R88" s="362"/>
      <c r="S88" s="362"/>
      <c r="T88" s="362"/>
      <c r="U88" s="363"/>
      <c r="V88" s="135"/>
      <c r="W88" s="135"/>
      <c r="X88" s="116"/>
      <c r="Z88" s="106">
        <f t="shared" si="1"/>
        <v>0</v>
      </c>
      <c r="AA88" s="106">
        <f t="shared" si="2"/>
        <v>0</v>
      </c>
      <c r="AB88" s="106">
        <f t="shared" si="3"/>
        <v>0</v>
      </c>
      <c r="AC88" s="111" t="str">
        <f t="shared" si="6"/>
        <v/>
      </c>
      <c r="AD88" s="117" t="str">
        <f t="shared" si="7"/>
        <v/>
      </c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24" t="s">
        <v>85</v>
      </c>
      <c r="AP88" s="125"/>
      <c r="AQ88" s="125"/>
      <c r="AR88" s="125"/>
      <c r="AS88" s="126"/>
      <c r="AT88" s="127"/>
      <c r="AU88" s="126"/>
    </row>
    <row r="89" spans="2:47" s="106" customFormat="1" ht="20.100000000000001" hidden="1" customHeight="1" x14ac:dyDescent="0.35">
      <c r="B89" s="104"/>
      <c r="C89" s="105">
        <f t="shared" si="63"/>
        <v>9</v>
      </c>
      <c r="D89" s="107"/>
      <c r="E89" s="108"/>
      <c r="F89" s="109"/>
      <c r="G89" s="110" t="s">
        <v>44</v>
      </c>
      <c r="H89" s="111" t="str">
        <f t="shared" si="4"/>
        <v/>
      </c>
      <c r="I89" s="111" t="str">
        <f t="shared" si="4"/>
        <v/>
      </c>
      <c r="J89" s="131"/>
      <c r="K89" s="113" t="s">
        <v>45</v>
      </c>
      <c r="L89" s="114" t="s">
        <v>45</v>
      </c>
      <c r="M89" s="114" t="s">
        <v>45</v>
      </c>
      <c r="N89" s="114" t="s">
        <v>45</v>
      </c>
      <c r="O89" s="115">
        <f t="shared" si="0"/>
        <v>0</v>
      </c>
      <c r="P89" s="362"/>
      <c r="Q89" s="362"/>
      <c r="R89" s="362"/>
      <c r="S89" s="362"/>
      <c r="T89" s="362"/>
      <c r="U89" s="363"/>
      <c r="V89" s="135"/>
      <c r="W89" s="135"/>
      <c r="X89" s="116"/>
      <c r="Z89" s="106">
        <f t="shared" si="1"/>
        <v>0</v>
      </c>
      <c r="AA89" s="106">
        <f t="shared" si="2"/>
        <v>0</v>
      </c>
      <c r="AB89" s="106">
        <f t="shared" si="3"/>
        <v>0</v>
      </c>
      <c r="AC89" s="111" t="str">
        <f t="shared" si="6"/>
        <v/>
      </c>
      <c r="AD89" s="117" t="str">
        <f t="shared" si="7"/>
        <v/>
      </c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39"/>
      <c r="AP89" s="140"/>
      <c r="AQ89" s="140"/>
      <c r="AR89" s="140"/>
      <c r="AS89" s="140"/>
      <c r="AT89" s="141"/>
      <c r="AU89" s="126"/>
    </row>
    <row r="90" spans="2:47" s="106" customFormat="1" ht="20.100000000000001" hidden="1" customHeight="1" x14ac:dyDescent="0.35">
      <c r="B90" s="104"/>
      <c r="C90" s="105">
        <f t="shared" si="63"/>
        <v>10</v>
      </c>
      <c r="D90" s="107"/>
      <c r="E90" s="108"/>
      <c r="F90" s="109"/>
      <c r="G90" s="110" t="s">
        <v>44</v>
      </c>
      <c r="H90" s="111" t="str">
        <f t="shared" si="4"/>
        <v/>
      </c>
      <c r="I90" s="111" t="str">
        <f t="shared" si="4"/>
        <v/>
      </c>
      <c r="J90" s="131"/>
      <c r="K90" s="113" t="s">
        <v>45</v>
      </c>
      <c r="L90" s="114" t="s">
        <v>45</v>
      </c>
      <c r="M90" s="114" t="s">
        <v>45</v>
      </c>
      <c r="N90" s="114" t="s">
        <v>45</v>
      </c>
      <c r="O90" s="115">
        <f t="shared" si="0"/>
        <v>0</v>
      </c>
      <c r="P90" s="362"/>
      <c r="Q90" s="362"/>
      <c r="R90" s="362"/>
      <c r="S90" s="362"/>
      <c r="T90" s="362"/>
      <c r="U90" s="363"/>
      <c r="V90" s="135"/>
      <c r="W90" s="135"/>
      <c r="X90" s="116"/>
      <c r="Z90" s="106">
        <f t="shared" si="1"/>
        <v>0</v>
      </c>
      <c r="AA90" s="106">
        <f t="shared" si="2"/>
        <v>0</v>
      </c>
      <c r="AB90" s="106">
        <f t="shared" si="3"/>
        <v>0</v>
      </c>
      <c r="AC90" s="111" t="str">
        <f t="shared" si="6"/>
        <v/>
      </c>
      <c r="AD90" s="117" t="str">
        <f t="shared" si="7"/>
        <v/>
      </c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371"/>
      <c r="AP90" s="372"/>
      <c r="AQ90" s="372"/>
      <c r="AR90" s="372"/>
      <c r="AS90" s="143"/>
      <c r="AT90" s="137"/>
      <c r="AU90" s="126"/>
    </row>
    <row r="91" spans="2:47" s="106" customFormat="1" ht="20.100000000000001" hidden="1" customHeight="1" x14ac:dyDescent="0.35">
      <c r="B91" s="104"/>
      <c r="C91" s="105">
        <f t="shared" si="63"/>
        <v>11</v>
      </c>
      <c r="D91" s="107"/>
      <c r="E91" s="108"/>
      <c r="F91" s="109"/>
      <c r="G91" s="110" t="s">
        <v>44</v>
      </c>
      <c r="H91" s="111" t="str">
        <f t="shared" si="4"/>
        <v/>
      </c>
      <c r="I91" s="111" t="str">
        <f t="shared" si="4"/>
        <v/>
      </c>
      <c r="J91" s="131"/>
      <c r="K91" s="113" t="s">
        <v>45</v>
      </c>
      <c r="L91" s="114" t="s">
        <v>45</v>
      </c>
      <c r="M91" s="114" t="s">
        <v>45</v>
      </c>
      <c r="N91" s="114" t="s">
        <v>45</v>
      </c>
      <c r="O91" s="115">
        <f t="shared" si="0"/>
        <v>0</v>
      </c>
      <c r="P91" s="362"/>
      <c r="Q91" s="362"/>
      <c r="R91" s="362"/>
      <c r="S91" s="362"/>
      <c r="T91" s="362"/>
      <c r="U91" s="363"/>
      <c r="V91" s="135"/>
      <c r="W91" s="135"/>
      <c r="X91" s="116"/>
      <c r="Z91" s="106">
        <f t="shared" si="1"/>
        <v>0</v>
      </c>
      <c r="AA91" s="106">
        <f t="shared" si="2"/>
        <v>0</v>
      </c>
      <c r="AB91" s="106">
        <f t="shared" si="3"/>
        <v>0</v>
      </c>
      <c r="AC91" s="111" t="str">
        <f t="shared" si="6"/>
        <v/>
      </c>
      <c r="AD91" s="117" t="str">
        <f t="shared" si="7"/>
        <v/>
      </c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T91" s="143"/>
      <c r="AU91" s="126"/>
    </row>
    <row r="92" spans="2:47" s="106" customFormat="1" ht="20.100000000000001" hidden="1" customHeight="1" x14ac:dyDescent="0.35">
      <c r="B92" s="104"/>
      <c r="C92" s="105">
        <f t="shared" si="63"/>
        <v>12</v>
      </c>
      <c r="D92" s="107"/>
      <c r="E92" s="108"/>
      <c r="F92" s="109"/>
      <c r="G92" s="110" t="s">
        <v>44</v>
      </c>
      <c r="H92" s="111" t="str">
        <f t="shared" si="4"/>
        <v/>
      </c>
      <c r="I92" s="111" t="str">
        <f t="shared" si="4"/>
        <v/>
      </c>
      <c r="J92" s="131"/>
      <c r="K92" s="113" t="s">
        <v>45</v>
      </c>
      <c r="L92" s="114" t="s">
        <v>45</v>
      </c>
      <c r="M92" s="114" t="s">
        <v>45</v>
      </c>
      <c r="N92" s="114" t="s">
        <v>45</v>
      </c>
      <c r="O92" s="115">
        <f t="shared" si="0"/>
        <v>0</v>
      </c>
      <c r="P92" s="362"/>
      <c r="Q92" s="362"/>
      <c r="R92" s="362"/>
      <c r="S92" s="362"/>
      <c r="T92" s="362"/>
      <c r="U92" s="363"/>
      <c r="V92" s="135"/>
      <c r="W92" s="135"/>
      <c r="X92" s="116"/>
      <c r="Z92" s="106">
        <f t="shared" si="1"/>
        <v>0</v>
      </c>
      <c r="AA92" s="106">
        <f t="shared" si="2"/>
        <v>0</v>
      </c>
      <c r="AB92" s="106">
        <f t="shared" si="3"/>
        <v>0</v>
      </c>
      <c r="AC92" s="111" t="str">
        <f t="shared" si="6"/>
        <v/>
      </c>
      <c r="AD92" s="117" t="str">
        <f t="shared" si="7"/>
        <v/>
      </c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</row>
    <row r="93" spans="2:47" s="106" customFormat="1" ht="20.100000000000001" hidden="1" customHeight="1" x14ac:dyDescent="0.35">
      <c r="B93" s="104"/>
      <c r="C93" s="105">
        <f t="shared" si="63"/>
        <v>13</v>
      </c>
      <c r="D93" s="107"/>
      <c r="E93" s="108"/>
      <c r="F93" s="109"/>
      <c r="G93" s="110" t="s">
        <v>44</v>
      </c>
      <c r="H93" s="111" t="str">
        <f t="shared" si="4"/>
        <v/>
      </c>
      <c r="I93" s="111" t="str">
        <f t="shared" si="4"/>
        <v/>
      </c>
      <c r="J93" s="131"/>
      <c r="K93" s="113" t="s">
        <v>45</v>
      </c>
      <c r="L93" s="114" t="s">
        <v>45</v>
      </c>
      <c r="M93" s="114" t="s">
        <v>45</v>
      </c>
      <c r="N93" s="114" t="s">
        <v>45</v>
      </c>
      <c r="O93" s="115">
        <f t="shared" si="0"/>
        <v>0</v>
      </c>
      <c r="P93" s="362"/>
      <c r="Q93" s="362"/>
      <c r="R93" s="362"/>
      <c r="S93" s="362"/>
      <c r="T93" s="362"/>
      <c r="U93" s="363"/>
      <c r="V93" s="135"/>
      <c r="W93" s="135"/>
      <c r="X93" s="116"/>
      <c r="Z93" s="106">
        <f t="shared" si="1"/>
        <v>0</v>
      </c>
      <c r="AA93" s="106">
        <f t="shared" si="2"/>
        <v>0</v>
      </c>
      <c r="AB93" s="106">
        <f t="shared" si="3"/>
        <v>0</v>
      </c>
      <c r="AC93" s="111" t="str">
        <f t="shared" si="6"/>
        <v/>
      </c>
      <c r="AD93" s="117" t="str">
        <f t="shared" si="7"/>
        <v/>
      </c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</row>
    <row r="94" spans="2:47" s="106" customFormat="1" ht="20.100000000000001" hidden="1" customHeight="1" x14ac:dyDescent="0.35">
      <c r="B94" s="104"/>
      <c r="C94" s="105">
        <f t="shared" si="63"/>
        <v>14</v>
      </c>
      <c r="D94" s="107"/>
      <c r="E94" s="108"/>
      <c r="F94" s="109"/>
      <c r="G94" s="110" t="s">
        <v>44</v>
      </c>
      <c r="H94" s="111" t="str">
        <f t="shared" si="4"/>
        <v/>
      </c>
      <c r="I94" s="111" t="str">
        <f t="shared" si="4"/>
        <v/>
      </c>
      <c r="J94" s="131"/>
      <c r="K94" s="113" t="s">
        <v>45</v>
      </c>
      <c r="L94" s="114" t="s">
        <v>45</v>
      </c>
      <c r="M94" s="114" t="s">
        <v>45</v>
      </c>
      <c r="N94" s="114" t="s">
        <v>45</v>
      </c>
      <c r="O94" s="115">
        <f t="shared" si="0"/>
        <v>0</v>
      </c>
      <c r="P94" s="362"/>
      <c r="Q94" s="362"/>
      <c r="R94" s="362"/>
      <c r="S94" s="362"/>
      <c r="T94" s="362"/>
      <c r="U94" s="363"/>
      <c r="V94" s="135"/>
      <c r="W94" s="135"/>
      <c r="X94" s="116"/>
      <c r="Z94" s="106">
        <f t="shared" si="1"/>
        <v>0</v>
      </c>
      <c r="AA94" s="106">
        <f t="shared" si="2"/>
        <v>0</v>
      </c>
      <c r="AB94" s="106">
        <f t="shared" si="3"/>
        <v>0</v>
      </c>
      <c r="AC94" s="111" t="str">
        <f t="shared" si="6"/>
        <v/>
      </c>
      <c r="AD94" s="117" t="str">
        <f t="shared" si="7"/>
        <v/>
      </c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</row>
    <row r="95" spans="2:47" s="106" customFormat="1" ht="20.100000000000001" hidden="1" customHeight="1" x14ac:dyDescent="0.35">
      <c r="B95" s="104"/>
      <c r="C95" s="105">
        <f t="shared" si="63"/>
        <v>15</v>
      </c>
      <c r="D95" s="107"/>
      <c r="E95" s="108"/>
      <c r="F95" s="109"/>
      <c r="G95" s="110" t="s">
        <v>44</v>
      </c>
      <c r="H95" s="111" t="str">
        <f t="shared" si="4"/>
        <v/>
      </c>
      <c r="I95" s="111" t="str">
        <f t="shared" si="4"/>
        <v/>
      </c>
      <c r="J95" s="131"/>
      <c r="K95" s="113" t="s">
        <v>45</v>
      </c>
      <c r="L95" s="114" t="s">
        <v>45</v>
      </c>
      <c r="M95" s="114" t="s">
        <v>45</v>
      </c>
      <c r="N95" s="114" t="s">
        <v>45</v>
      </c>
      <c r="O95" s="115">
        <f t="shared" si="0"/>
        <v>0</v>
      </c>
      <c r="P95" s="362"/>
      <c r="Q95" s="362"/>
      <c r="R95" s="362"/>
      <c r="S95" s="362"/>
      <c r="T95" s="362"/>
      <c r="U95" s="363"/>
      <c r="V95" s="135"/>
      <c r="W95" s="135"/>
      <c r="X95" s="116"/>
      <c r="Z95" s="106">
        <f t="shared" si="1"/>
        <v>0</v>
      </c>
      <c r="AA95" s="106">
        <f t="shared" si="2"/>
        <v>0</v>
      </c>
      <c r="AB95" s="106">
        <f t="shared" si="3"/>
        <v>0</v>
      </c>
      <c r="AC95" s="111" t="str">
        <f t="shared" si="6"/>
        <v/>
      </c>
      <c r="AD95" s="117" t="str">
        <f t="shared" si="7"/>
        <v/>
      </c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</row>
    <row r="96" spans="2:47" s="106" customFormat="1" ht="20.100000000000001" hidden="1" customHeight="1" x14ac:dyDescent="0.35">
      <c r="B96" s="104"/>
      <c r="C96" s="105">
        <f t="shared" si="63"/>
        <v>16</v>
      </c>
      <c r="D96" s="107"/>
      <c r="E96" s="108"/>
      <c r="F96" s="109"/>
      <c r="G96" s="110" t="s">
        <v>44</v>
      </c>
      <c r="H96" s="111" t="str">
        <f t="shared" si="4"/>
        <v/>
      </c>
      <c r="I96" s="111" t="str">
        <f t="shared" si="4"/>
        <v/>
      </c>
      <c r="J96" s="131"/>
      <c r="K96" s="113" t="s">
        <v>45</v>
      </c>
      <c r="L96" s="114" t="s">
        <v>45</v>
      </c>
      <c r="M96" s="114" t="s">
        <v>45</v>
      </c>
      <c r="N96" s="114" t="s">
        <v>45</v>
      </c>
      <c r="O96" s="115">
        <f t="shared" si="0"/>
        <v>0</v>
      </c>
      <c r="P96" s="362"/>
      <c r="Q96" s="362"/>
      <c r="R96" s="362"/>
      <c r="S96" s="362"/>
      <c r="T96" s="362"/>
      <c r="U96" s="363"/>
      <c r="V96" s="135"/>
      <c r="W96" s="135"/>
      <c r="X96" s="116"/>
      <c r="Z96" s="106">
        <f t="shared" si="1"/>
        <v>0</v>
      </c>
      <c r="AA96" s="106">
        <f t="shared" si="2"/>
        <v>0</v>
      </c>
      <c r="AB96" s="106">
        <f t="shared" si="3"/>
        <v>0</v>
      </c>
      <c r="AC96" s="111" t="str">
        <f t="shared" si="6"/>
        <v/>
      </c>
      <c r="AD96" s="117" t="str">
        <f t="shared" si="7"/>
        <v/>
      </c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</row>
    <row r="97" spans="2:41" s="106" customFormat="1" ht="20.100000000000001" hidden="1" customHeight="1" x14ac:dyDescent="0.35">
      <c r="B97" s="104"/>
      <c r="C97" s="105">
        <f t="shared" si="63"/>
        <v>17</v>
      </c>
      <c r="D97" s="107"/>
      <c r="E97" s="108"/>
      <c r="F97" s="109"/>
      <c r="G97" s="110" t="s">
        <v>44</v>
      </c>
      <c r="H97" s="111" t="str">
        <f t="shared" si="4"/>
        <v/>
      </c>
      <c r="I97" s="111" t="str">
        <f t="shared" si="4"/>
        <v/>
      </c>
      <c r="J97" s="131"/>
      <c r="K97" s="113" t="s">
        <v>45</v>
      </c>
      <c r="L97" s="114" t="s">
        <v>45</v>
      </c>
      <c r="M97" s="114" t="s">
        <v>45</v>
      </c>
      <c r="N97" s="114" t="s">
        <v>45</v>
      </c>
      <c r="O97" s="115">
        <f t="shared" si="0"/>
        <v>0</v>
      </c>
      <c r="P97" s="362"/>
      <c r="Q97" s="362"/>
      <c r="R97" s="362"/>
      <c r="S97" s="362"/>
      <c r="T97" s="362"/>
      <c r="U97" s="363"/>
      <c r="V97" s="135"/>
      <c r="W97" s="135"/>
      <c r="X97" s="116"/>
      <c r="Z97" s="106">
        <f t="shared" si="1"/>
        <v>0</v>
      </c>
      <c r="AA97" s="106">
        <f t="shared" si="2"/>
        <v>0</v>
      </c>
      <c r="AB97" s="106">
        <f t="shared" si="3"/>
        <v>0</v>
      </c>
      <c r="AC97" s="111" t="str">
        <f t="shared" si="6"/>
        <v/>
      </c>
      <c r="AD97" s="117" t="str">
        <f t="shared" si="7"/>
        <v/>
      </c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</row>
    <row r="98" spans="2:41" s="106" customFormat="1" ht="20.100000000000001" hidden="1" customHeight="1" x14ac:dyDescent="0.35">
      <c r="B98" s="104"/>
      <c r="C98" s="105">
        <f t="shared" si="63"/>
        <v>18</v>
      </c>
      <c r="D98" s="107"/>
      <c r="E98" s="108"/>
      <c r="F98" s="109"/>
      <c r="G98" s="110" t="s">
        <v>44</v>
      </c>
      <c r="H98" s="111" t="str">
        <f t="shared" si="4"/>
        <v/>
      </c>
      <c r="I98" s="111" t="str">
        <f t="shared" si="4"/>
        <v/>
      </c>
      <c r="J98" s="131"/>
      <c r="K98" s="113" t="s">
        <v>45</v>
      </c>
      <c r="L98" s="114" t="s">
        <v>45</v>
      </c>
      <c r="M98" s="114" t="s">
        <v>45</v>
      </c>
      <c r="N98" s="114" t="s">
        <v>45</v>
      </c>
      <c r="O98" s="115">
        <f t="shared" si="0"/>
        <v>0</v>
      </c>
      <c r="P98" s="362"/>
      <c r="Q98" s="362"/>
      <c r="R98" s="362"/>
      <c r="S98" s="362"/>
      <c r="T98" s="362"/>
      <c r="U98" s="363"/>
      <c r="V98" s="135"/>
      <c r="W98" s="135"/>
      <c r="X98" s="116"/>
      <c r="Z98" s="106">
        <f t="shared" si="1"/>
        <v>0</v>
      </c>
      <c r="AA98" s="106">
        <f t="shared" si="2"/>
        <v>0</v>
      </c>
      <c r="AB98" s="106">
        <f t="shared" si="3"/>
        <v>0</v>
      </c>
      <c r="AC98" s="111" t="str">
        <f t="shared" si="6"/>
        <v/>
      </c>
      <c r="AD98" s="117" t="str">
        <f t="shared" si="7"/>
        <v/>
      </c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</row>
    <row r="99" spans="2:41" s="106" customFormat="1" ht="20.100000000000001" hidden="1" customHeight="1" x14ac:dyDescent="0.35">
      <c r="B99" s="104"/>
      <c r="C99" s="105">
        <f t="shared" si="63"/>
        <v>19</v>
      </c>
      <c r="D99" s="107"/>
      <c r="E99" s="108"/>
      <c r="F99" s="109"/>
      <c r="G99" s="110" t="s">
        <v>44</v>
      </c>
      <c r="H99" s="111" t="str">
        <f t="shared" si="4"/>
        <v/>
      </c>
      <c r="I99" s="111" t="str">
        <f t="shared" si="4"/>
        <v/>
      </c>
      <c r="J99" s="131"/>
      <c r="K99" s="113" t="s">
        <v>45</v>
      </c>
      <c r="L99" s="114" t="s">
        <v>45</v>
      </c>
      <c r="M99" s="114" t="s">
        <v>45</v>
      </c>
      <c r="N99" s="114" t="s">
        <v>45</v>
      </c>
      <c r="O99" s="115">
        <f t="shared" si="0"/>
        <v>0</v>
      </c>
      <c r="P99" s="362"/>
      <c r="Q99" s="362"/>
      <c r="R99" s="362"/>
      <c r="S99" s="362"/>
      <c r="T99" s="362"/>
      <c r="U99" s="363"/>
      <c r="V99" s="135"/>
      <c r="W99" s="135"/>
      <c r="X99" s="116"/>
      <c r="Z99" s="106">
        <f t="shared" si="1"/>
        <v>0</v>
      </c>
      <c r="AA99" s="106">
        <f t="shared" si="2"/>
        <v>0</v>
      </c>
      <c r="AB99" s="106">
        <f t="shared" si="3"/>
        <v>0</v>
      </c>
      <c r="AC99" s="111" t="str">
        <f t="shared" si="6"/>
        <v/>
      </c>
      <c r="AD99" s="117" t="str">
        <f t="shared" si="7"/>
        <v/>
      </c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</row>
    <row r="100" spans="2:41" s="106" customFormat="1" ht="20.100000000000001" hidden="1" customHeight="1" x14ac:dyDescent="0.35">
      <c r="B100" s="104"/>
      <c r="C100" s="105">
        <f t="shared" si="63"/>
        <v>20</v>
      </c>
      <c r="D100" s="107"/>
      <c r="E100" s="108"/>
      <c r="F100" s="109"/>
      <c r="G100" s="110" t="s">
        <v>44</v>
      </c>
      <c r="H100" s="111" t="str">
        <f t="shared" si="4"/>
        <v/>
      </c>
      <c r="I100" s="111" t="str">
        <f t="shared" si="4"/>
        <v/>
      </c>
      <c r="J100" s="131"/>
      <c r="K100" s="113" t="s">
        <v>45</v>
      </c>
      <c r="L100" s="114" t="s">
        <v>45</v>
      </c>
      <c r="M100" s="114" t="s">
        <v>45</v>
      </c>
      <c r="N100" s="114" t="s">
        <v>45</v>
      </c>
      <c r="O100" s="115">
        <f t="shared" si="0"/>
        <v>0</v>
      </c>
      <c r="P100" s="362"/>
      <c r="Q100" s="362"/>
      <c r="R100" s="362"/>
      <c r="S100" s="362"/>
      <c r="T100" s="362"/>
      <c r="U100" s="363"/>
      <c r="V100" s="135"/>
      <c r="W100" s="135"/>
      <c r="X100" s="116"/>
      <c r="Z100" s="106">
        <f t="shared" si="1"/>
        <v>0</v>
      </c>
      <c r="AA100" s="106">
        <f t="shared" si="2"/>
        <v>0</v>
      </c>
      <c r="AB100" s="106">
        <f t="shared" si="3"/>
        <v>0</v>
      </c>
      <c r="AC100" s="111" t="str">
        <f t="shared" si="6"/>
        <v/>
      </c>
      <c r="AD100" s="117" t="str">
        <f t="shared" si="7"/>
        <v/>
      </c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</row>
    <row r="101" spans="2:41" s="106" customFormat="1" ht="20.100000000000001" hidden="1" customHeight="1" x14ac:dyDescent="0.35">
      <c r="B101" s="104"/>
      <c r="C101" s="105">
        <f t="shared" si="63"/>
        <v>21</v>
      </c>
      <c r="D101" s="107"/>
      <c r="E101" s="108"/>
      <c r="F101" s="109"/>
      <c r="G101" s="110" t="s">
        <v>44</v>
      </c>
      <c r="H101" s="111" t="str">
        <f t="shared" si="4"/>
        <v/>
      </c>
      <c r="I101" s="111" t="str">
        <f t="shared" si="4"/>
        <v/>
      </c>
      <c r="J101" s="131"/>
      <c r="K101" s="113" t="s">
        <v>45</v>
      </c>
      <c r="L101" s="114" t="s">
        <v>45</v>
      </c>
      <c r="M101" s="114" t="s">
        <v>45</v>
      </c>
      <c r="N101" s="114" t="s">
        <v>45</v>
      </c>
      <c r="O101" s="115">
        <f t="shared" si="0"/>
        <v>0</v>
      </c>
      <c r="P101" s="362"/>
      <c r="Q101" s="362"/>
      <c r="R101" s="362"/>
      <c r="S101" s="362"/>
      <c r="T101" s="362"/>
      <c r="U101" s="363"/>
      <c r="V101" s="135"/>
      <c r="W101" s="135"/>
      <c r="X101" s="116"/>
      <c r="Z101" s="106">
        <f t="shared" si="1"/>
        <v>0</v>
      </c>
      <c r="AA101" s="106">
        <f t="shared" si="2"/>
        <v>0</v>
      </c>
      <c r="AB101" s="106">
        <f t="shared" si="3"/>
        <v>0</v>
      </c>
      <c r="AC101" s="111" t="str">
        <f t="shared" si="6"/>
        <v/>
      </c>
      <c r="AD101" s="117" t="str">
        <f t="shared" si="7"/>
        <v/>
      </c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</row>
    <row r="102" spans="2:41" s="106" customFormat="1" ht="20.100000000000001" hidden="1" customHeight="1" x14ac:dyDescent="0.35">
      <c r="B102" s="104"/>
      <c r="C102" s="105">
        <f t="shared" si="63"/>
        <v>22</v>
      </c>
      <c r="D102" s="107"/>
      <c r="E102" s="108"/>
      <c r="F102" s="109"/>
      <c r="G102" s="110" t="s">
        <v>44</v>
      </c>
      <c r="H102" s="111" t="str">
        <f t="shared" si="4"/>
        <v/>
      </c>
      <c r="I102" s="111" t="str">
        <f t="shared" si="4"/>
        <v/>
      </c>
      <c r="J102" s="131"/>
      <c r="K102" s="113" t="s">
        <v>45</v>
      </c>
      <c r="L102" s="114" t="s">
        <v>45</v>
      </c>
      <c r="M102" s="114" t="s">
        <v>45</v>
      </c>
      <c r="N102" s="114" t="s">
        <v>45</v>
      </c>
      <c r="O102" s="115">
        <f t="shared" si="0"/>
        <v>0</v>
      </c>
      <c r="P102" s="362"/>
      <c r="Q102" s="362"/>
      <c r="R102" s="362"/>
      <c r="S102" s="362"/>
      <c r="T102" s="362"/>
      <c r="U102" s="363"/>
      <c r="V102" s="135"/>
      <c r="W102" s="135"/>
      <c r="X102" s="116"/>
      <c r="Z102" s="106">
        <f t="shared" si="1"/>
        <v>0</v>
      </c>
      <c r="AA102" s="106">
        <f t="shared" si="2"/>
        <v>0</v>
      </c>
      <c r="AB102" s="106">
        <f t="shared" si="3"/>
        <v>0</v>
      </c>
      <c r="AC102" s="111" t="str">
        <f t="shared" si="6"/>
        <v/>
      </c>
      <c r="AD102" s="117" t="str">
        <f t="shared" si="7"/>
        <v/>
      </c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</row>
    <row r="103" spans="2:41" s="106" customFormat="1" ht="20.100000000000001" hidden="1" customHeight="1" x14ac:dyDescent="0.35">
      <c r="B103" s="104"/>
      <c r="C103" s="105">
        <f t="shared" si="63"/>
        <v>23</v>
      </c>
      <c r="D103" s="107"/>
      <c r="E103" s="108"/>
      <c r="F103" s="109"/>
      <c r="G103" s="110" t="s">
        <v>44</v>
      </c>
      <c r="H103" s="111" t="str">
        <f t="shared" si="4"/>
        <v/>
      </c>
      <c r="I103" s="111" t="str">
        <f t="shared" si="4"/>
        <v/>
      </c>
      <c r="J103" s="131"/>
      <c r="K103" s="113" t="s">
        <v>45</v>
      </c>
      <c r="L103" s="114" t="s">
        <v>45</v>
      </c>
      <c r="M103" s="114" t="s">
        <v>45</v>
      </c>
      <c r="N103" s="114" t="s">
        <v>45</v>
      </c>
      <c r="O103" s="115">
        <f t="shared" si="0"/>
        <v>0</v>
      </c>
      <c r="P103" s="362"/>
      <c r="Q103" s="362"/>
      <c r="R103" s="362"/>
      <c r="S103" s="362"/>
      <c r="T103" s="362"/>
      <c r="U103" s="363"/>
      <c r="V103" s="135"/>
      <c r="W103" s="135"/>
      <c r="X103" s="116"/>
      <c r="Z103" s="106">
        <f t="shared" si="1"/>
        <v>0</v>
      </c>
      <c r="AA103" s="106">
        <f t="shared" si="2"/>
        <v>0</v>
      </c>
      <c r="AB103" s="106">
        <f t="shared" si="3"/>
        <v>0</v>
      </c>
      <c r="AC103" s="111" t="str">
        <f t="shared" si="6"/>
        <v/>
      </c>
      <c r="AD103" s="117" t="str">
        <f t="shared" si="7"/>
        <v/>
      </c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</row>
    <row r="104" spans="2:41" s="106" customFormat="1" ht="20.100000000000001" hidden="1" customHeight="1" x14ac:dyDescent="0.35">
      <c r="B104" s="104"/>
      <c r="C104" s="105">
        <f t="shared" si="63"/>
        <v>24</v>
      </c>
      <c r="D104" s="107"/>
      <c r="E104" s="108"/>
      <c r="F104" s="109"/>
      <c r="G104" s="110" t="s">
        <v>44</v>
      </c>
      <c r="H104" s="111" t="str">
        <f t="shared" si="4"/>
        <v/>
      </c>
      <c r="I104" s="111" t="str">
        <f t="shared" si="4"/>
        <v/>
      </c>
      <c r="J104" s="131"/>
      <c r="K104" s="113" t="s">
        <v>45</v>
      </c>
      <c r="L104" s="114" t="s">
        <v>45</v>
      </c>
      <c r="M104" s="114" t="s">
        <v>45</v>
      </c>
      <c r="N104" s="114" t="s">
        <v>45</v>
      </c>
      <c r="O104" s="115">
        <f t="shared" si="0"/>
        <v>0</v>
      </c>
      <c r="P104" s="362"/>
      <c r="Q104" s="362"/>
      <c r="R104" s="362"/>
      <c r="S104" s="362"/>
      <c r="T104" s="362"/>
      <c r="U104" s="363"/>
      <c r="V104" s="135"/>
      <c r="W104" s="135"/>
      <c r="X104" s="116"/>
      <c r="Z104" s="106">
        <f t="shared" si="1"/>
        <v>0</v>
      </c>
      <c r="AA104" s="106">
        <f t="shared" si="2"/>
        <v>0</v>
      </c>
      <c r="AB104" s="106">
        <f t="shared" si="3"/>
        <v>0</v>
      </c>
      <c r="AC104" s="111" t="str">
        <f t="shared" si="6"/>
        <v/>
      </c>
      <c r="AD104" s="117" t="str">
        <f t="shared" si="7"/>
        <v/>
      </c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</row>
    <row r="105" spans="2:41" s="106" customFormat="1" ht="20.100000000000001" hidden="1" customHeight="1" x14ac:dyDescent="0.35">
      <c r="B105" s="104"/>
      <c r="C105" s="105">
        <f t="shared" si="63"/>
        <v>25</v>
      </c>
      <c r="D105" s="107"/>
      <c r="E105" s="108"/>
      <c r="F105" s="109"/>
      <c r="G105" s="110" t="s">
        <v>44</v>
      </c>
      <c r="H105" s="111" t="str">
        <f t="shared" si="4"/>
        <v/>
      </c>
      <c r="I105" s="111" t="str">
        <f t="shared" si="4"/>
        <v/>
      </c>
      <c r="J105" s="131"/>
      <c r="K105" s="113" t="s">
        <v>45</v>
      </c>
      <c r="L105" s="114" t="s">
        <v>45</v>
      </c>
      <c r="M105" s="114" t="s">
        <v>45</v>
      </c>
      <c r="N105" s="114" t="s">
        <v>45</v>
      </c>
      <c r="O105" s="115">
        <f t="shared" si="0"/>
        <v>0</v>
      </c>
      <c r="P105" s="362"/>
      <c r="Q105" s="362"/>
      <c r="R105" s="362"/>
      <c r="S105" s="362"/>
      <c r="T105" s="362"/>
      <c r="U105" s="363"/>
      <c r="V105" s="135"/>
      <c r="W105" s="135"/>
      <c r="X105" s="116"/>
      <c r="Z105" s="106">
        <f t="shared" si="1"/>
        <v>0</v>
      </c>
      <c r="AA105" s="106">
        <f t="shared" si="2"/>
        <v>0</v>
      </c>
      <c r="AB105" s="106">
        <f t="shared" si="3"/>
        <v>0</v>
      </c>
      <c r="AC105" s="111" t="str">
        <f t="shared" si="6"/>
        <v/>
      </c>
      <c r="AD105" s="117" t="str">
        <f t="shared" si="7"/>
        <v/>
      </c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</row>
    <row r="106" spans="2:41" s="106" customFormat="1" ht="20.100000000000001" hidden="1" customHeight="1" x14ac:dyDescent="0.35">
      <c r="B106" s="104"/>
      <c r="C106" s="105">
        <f t="shared" si="63"/>
        <v>26</v>
      </c>
      <c r="D106" s="107"/>
      <c r="E106" s="108"/>
      <c r="F106" s="109"/>
      <c r="G106" s="110" t="s">
        <v>44</v>
      </c>
      <c r="H106" s="111" t="str">
        <f t="shared" si="4"/>
        <v/>
      </c>
      <c r="I106" s="111" t="str">
        <f t="shared" si="4"/>
        <v/>
      </c>
      <c r="J106" s="131"/>
      <c r="K106" s="113" t="s">
        <v>45</v>
      </c>
      <c r="L106" s="114" t="s">
        <v>45</v>
      </c>
      <c r="M106" s="114" t="s">
        <v>45</v>
      </c>
      <c r="N106" s="114" t="s">
        <v>45</v>
      </c>
      <c r="O106" s="115">
        <f t="shared" si="0"/>
        <v>0</v>
      </c>
      <c r="P106" s="362"/>
      <c r="Q106" s="362"/>
      <c r="R106" s="362"/>
      <c r="S106" s="362"/>
      <c r="T106" s="362"/>
      <c r="U106" s="363"/>
      <c r="V106" s="135"/>
      <c r="W106" s="135"/>
      <c r="X106" s="116"/>
      <c r="Z106" s="106">
        <f t="shared" si="1"/>
        <v>0</v>
      </c>
      <c r="AA106" s="106">
        <f t="shared" si="2"/>
        <v>0</v>
      </c>
      <c r="AB106" s="106">
        <f t="shared" si="3"/>
        <v>0</v>
      </c>
      <c r="AC106" s="111" t="str">
        <f t="shared" si="6"/>
        <v/>
      </c>
      <c r="AD106" s="117" t="str">
        <f t="shared" si="7"/>
        <v/>
      </c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</row>
    <row r="107" spans="2:41" s="106" customFormat="1" ht="20.100000000000001" hidden="1" customHeight="1" x14ac:dyDescent="0.35">
      <c r="B107" s="104"/>
      <c r="C107" s="105">
        <f t="shared" si="63"/>
        <v>27</v>
      </c>
      <c r="D107" s="107"/>
      <c r="E107" s="108"/>
      <c r="F107" s="109"/>
      <c r="G107" s="110" t="s">
        <v>44</v>
      </c>
      <c r="H107" s="111" t="str">
        <f t="shared" si="4"/>
        <v/>
      </c>
      <c r="I107" s="111" t="str">
        <f t="shared" si="4"/>
        <v/>
      </c>
      <c r="J107" s="131"/>
      <c r="K107" s="113" t="s">
        <v>45</v>
      </c>
      <c r="L107" s="114" t="s">
        <v>45</v>
      </c>
      <c r="M107" s="114" t="s">
        <v>45</v>
      </c>
      <c r="N107" s="114" t="s">
        <v>45</v>
      </c>
      <c r="O107" s="115">
        <f t="shared" si="0"/>
        <v>0</v>
      </c>
      <c r="P107" s="362"/>
      <c r="Q107" s="362"/>
      <c r="R107" s="362"/>
      <c r="S107" s="362"/>
      <c r="T107" s="362"/>
      <c r="U107" s="363"/>
      <c r="V107" s="135"/>
      <c r="W107" s="135"/>
      <c r="X107" s="116"/>
      <c r="Z107" s="106">
        <f t="shared" si="1"/>
        <v>0</v>
      </c>
      <c r="AA107" s="106">
        <f t="shared" si="2"/>
        <v>0</v>
      </c>
      <c r="AB107" s="106">
        <f t="shared" si="3"/>
        <v>0</v>
      </c>
      <c r="AC107" s="111" t="str">
        <f t="shared" si="6"/>
        <v/>
      </c>
      <c r="AD107" s="117" t="str">
        <f t="shared" si="7"/>
        <v/>
      </c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</row>
    <row r="108" spans="2:41" s="106" customFormat="1" ht="20.100000000000001" hidden="1" customHeight="1" x14ac:dyDescent="0.35">
      <c r="B108" s="104"/>
      <c r="C108" s="105">
        <f t="shared" si="63"/>
        <v>28</v>
      </c>
      <c r="D108" s="107"/>
      <c r="E108" s="108"/>
      <c r="F108" s="109"/>
      <c r="G108" s="110" t="s">
        <v>44</v>
      </c>
      <c r="H108" s="111" t="str">
        <f t="shared" si="4"/>
        <v/>
      </c>
      <c r="I108" s="111" t="str">
        <f t="shared" si="4"/>
        <v/>
      </c>
      <c r="J108" s="131"/>
      <c r="K108" s="113" t="s">
        <v>45</v>
      </c>
      <c r="L108" s="114" t="s">
        <v>45</v>
      </c>
      <c r="M108" s="114" t="s">
        <v>45</v>
      </c>
      <c r="N108" s="114" t="s">
        <v>45</v>
      </c>
      <c r="O108" s="115">
        <f t="shared" si="0"/>
        <v>0</v>
      </c>
      <c r="P108" s="362"/>
      <c r="Q108" s="362"/>
      <c r="R108" s="362"/>
      <c r="S108" s="362"/>
      <c r="T108" s="362"/>
      <c r="U108" s="363"/>
      <c r="V108" s="135"/>
      <c r="W108" s="135"/>
      <c r="X108" s="116"/>
      <c r="Z108" s="106">
        <f t="shared" si="1"/>
        <v>0</v>
      </c>
      <c r="AA108" s="106">
        <f t="shared" si="2"/>
        <v>0</v>
      </c>
      <c r="AB108" s="106">
        <f t="shared" si="3"/>
        <v>0</v>
      </c>
      <c r="AC108" s="111" t="str">
        <f t="shared" si="6"/>
        <v/>
      </c>
      <c r="AD108" s="117" t="str">
        <f t="shared" si="7"/>
        <v/>
      </c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</row>
    <row r="109" spans="2:41" s="106" customFormat="1" ht="20.100000000000001" hidden="1" customHeight="1" x14ac:dyDescent="0.35">
      <c r="B109" s="104"/>
      <c r="C109" s="105">
        <f t="shared" si="63"/>
        <v>29</v>
      </c>
      <c r="D109" s="107"/>
      <c r="E109" s="108"/>
      <c r="F109" s="109"/>
      <c r="G109" s="110" t="s">
        <v>44</v>
      </c>
      <c r="H109" s="111" t="str">
        <f t="shared" si="4"/>
        <v/>
      </c>
      <c r="I109" s="111" t="str">
        <f t="shared" si="4"/>
        <v/>
      </c>
      <c r="J109" s="131"/>
      <c r="K109" s="113" t="s">
        <v>45</v>
      </c>
      <c r="L109" s="114" t="s">
        <v>45</v>
      </c>
      <c r="M109" s="114" t="s">
        <v>45</v>
      </c>
      <c r="N109" s="114" t="s">
        <v>45</v>
      </c>
      <c r="O109" s="115">
        <f t="shared" si="0"/>
        <v>0</v>
      </c>
      <c r="P109" s="362"/>
      <c r="Q109" s="362"/>
      <c r="R109" s="362"/>
      <c r="S109" s="362"/>
      <c r="T109" s="362"/>
      <c r="U109" s="363"/>
      <c r="V109" s="135"/>
      <c r="W109" s="135"/>
      <c r="X109" s="116"/>
      <c r="Z109" s="106">
        <f t="shared" si="1"/>
        <v>0</v>
      </c>
      <c r="AA109" s="106">
        <f t="shared" si="2"/>
        <v>0</v>
      </c>
      <c r="AB109" s="106">
        <f t="shared" si="3"/>
        <v>0</v>
      </c>
      <c r="AC109" s="111" t="str">
        <f t="shared" si="6"/>
        <v/>
      </c>
      <c r="AD109" s="117" t="str">
        <f t="shared" si="7"/>
        <v/>
      </c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</row>
    <row r="110" spans="2:41" s="106" customFormat="1" ht="20.100000000000001" hidden="1" customHeight="1" x14ac:dyDescent="0.35">
      <c r="B110" s="104"/>
      <c r="C110" s="105">
        <f t="shared" si="63"/>
        <v>30</v>
      </c>
      <c r="D110" s="107"/>
      <c r="E110" s="108"/>
      <c r="F110" s="109"/>
      <c r="G110" s="110" t="s">
        <v>44</v>
      </c>
      <c r="H110" s="111" t="str">
        <f t="shared" si="4"/>
        <v/>
      </c>
      <c r="I110" s="111" t="str">
        <f t="shared" si="4"/>
        <v/>
      </c>
      <c r="J110" s="131"/>
      <c r="K110" s="113" t="s">
        <v>45</v>
      </c>
      <c r="L110" s="114" t="s">
        <v>45</v>
      </c>
      <c r="M110" s="114" t="s">
        <v>45</v>
      </c>
      <c r="N110" s="114" t="s">
        <v>45</v>
      </c>
      <c r="O110" s="115">
        <f t="shared" si="0"/>
        <v>0</v>
      </c>
      <c r="P110" s="362"/>
      <c r="Q110" s="362"/>
      <c r="R110" s="362"/>
      <c r="S110" s="362"/>
      <c r="T110" s="362"/>
      <c r="U110" s="363"/>
      <c r="V110" s="135"/>
      <c r="W110" s="135"/>
      <c r="X110" s="116"/>
      <c r="Z110" s="106">
        <f t="shared" si="1"/>
        <v>0</v>
      </c>
      <c r="AA110" s="106">
        <f t="shared" si="2"/>
        <v>0</v>
      </c>
      <c r="AB110" s="106">
        <f t="shared" si="3"/>
        <v>0</v>
      </c>
      <c r="AC110" s="111" t="str">
        <f t="shared" si="6"/>
        <v/>
      </c>
      <c r="AD110" s="117" t="str">
        <f t="shared" si="7"/>
        <v/>
      </c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</row>
    <row r="111" spans="2:41" s="106" customFormat="1" ht="20.100000000000001" hidden="1" customHeight="1" x14ac:dyDescent="0.35">
      <c r="B111" s="104"/>
      <c r="C111" s="105">
        <f t="shared" si="63"/>
        <v>31</v>
      </c>
      <c r="D111" s="107"/>
      <c r="E111" s="108"/>
      <c r="F111" s="109"/>
      <c r="G111" s="110" t="s">
        <v>44</v>
      </c>
      <c r="H111" s="111" t="str">
        <f t="shared" si="4"/>
        <v/>
      </c>
      <c r="I111" s="111" t="str">
        <f t="shared" si="4"/>
        <v/>
      </c>
      <c r="J111" s="131"/>
      <c r="K111" s="113" t="s">
        <v>45</v>
      </c>
      <c r="L111" s="114" t="s">
        <v>45</v>
      </c>
      <c r="M111" s="114" t="s">
        <v>45</v>
      </c>
      <c r="N111" s="114" t="s">
        <v>45</v>
      </c>
      <c r="O111" s="115">
        <f t="shared" si="0"/>
        <v>0</v>
      </c>
      <c r="P111" s="362"/>
      <c r="Q111" s="362"/>
      <c r="R111" s="362"/>
      <c r="S111" s="362"/>
      <c r="T111" s="362"/>
      <c r="U111" s="363"/>
      <c r="V111" s="135"/>
      <c r="W111" s="135"/>
      <c r="X111" s="116"/>
      <c r="Z111" s="106">
        <f t="shared" si="1"/>
        <v>0</v>
      </c>
      <c r="AA111" s="106">
        <f t="shared" si="2"/>
        <v>0</v>
      </c>
      <c r="AB111" s="106">
        <f t="shared" si="3"/>
        <v>0</v>
      </c>
      <c r="AC111" s="111" t="str">
        <f t="shared" si="6"/>
        <v/>
      </c>
      <c r="AD111" s="117" t="str">
        <f t="shared" si="7"/>
        <v/>
      </c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</row>
    <row r="112" spans="2:41" s="106" customFormat="1" ht="20.100000000000001" hidden="1" customHeight="1" x14ac:dyDescent="0.35">
      <c r="B112" s="104"/>
      <c r="C112" s="105">
        <f t="shared" si="63"/>
        <v>32</v>
      </c>
      <c r="D112" s="107"/>
      <c r="E112" s="108"/>
      <c r="F112" s="109"/>
      <c r="G112" s="110" t="s">
        <v>44</v>
      </c>
      <c r="H112" s="111" t="str">
        <f t="shared" si="4"/>
        <v/>
      </c>
      <c r="I112" s="111" t="str">
        <f t="shared" si="4"/>
        <v/>
      </c>
      <c r="J112" s="131"/>
      <c r="K112" s="113" t="s">
        <v>45</v>
      </c>
      <c r="L112" s="114" t="s">
        <v>45</v>
      </c>
      <c r="M112" s="114" t="s">
        <v>45</v>
      </c>
      <c r="N112" s="114" t="s">
        <v>45</v>
      </c>
      <c r="O112" s="115">
        <f t="shared" si="0"/>
        <v>0</v>
      </c>
      <c r="P112" s="362"/>
      <c r="Q112" s="362"/>
      <c r="R112" s="362"/>
      <c r="S112" s="362"/>
      <c r="T112" s="362"/>
      <c r="U112" s="363"/>
      <c r="V112" s="135"/>
      <c r="W112" s="135"/>
      <c r="X112" s="116"/>
      <c r="Z112" s="106">
        <f t="shared" si="1"/>
        <v>0</v>
      </c>
      <c r="AA112" s="106">
        <f t="shared" si="2"/>
        <v>0</v>
      </c>
      <c r="AB112" s="106">
        <f t="shared" si="3"/>
        <v>0</v>
      </c>
      <c r="AC112" s="111" t="str">
        <f t="shared" si="6"/>
        <v/>
      </c>
      <c r="AD112" s="117" t="str">
        <f t="shared" si="7"/>
        <v/>
      </c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</row>
    <row r="113" spans="2:41" s="106" customFormat="1" ht="20.100000000000001" hidden="1" customHeight="1" x14ac:dyDescent="0.35">
      <c r="B113" s="104"/>
      <c r="C113" s="105">
        <f t="shared" si="63"/>
        <v>33</v>
      </c>
      <c r="D113" s="107"/>
      <c r="E113" s="108"/>
      <c r="F113" s="109"/>
      <c r="G113" s="110" t="s">
        <v>44</v>
      </c>
      <c r="H113" s="111" t="str">
        <f t="shared" si="4"/>
        <v/>
      </c>
      <c r="I113" s="111" t="str">
        <f t="shared" si="4"/>
        <v/>
      </c>
      <c r="J113" s="131"/>
      <c r="K113" s="113" t="s">
        <v>45</v>
      </c>
      <c r="L113" s="114" t="s">
        <v>45</v>
      </c>
      <c r="M113" s="114" t="s">
        <v>45</v>
      </c>
      <c r="N113" s="114" t="s">
        <v>45</v>
      </c>
      <c r="O113" s="115">
        <f t="shared" si="0"/>
        <v>0</v>
      </c>
      <c r="P113" s="362"/>
      <c r="Q113" s="362"/>
      <c r="R113" s="362"/>
      <c r="S113" s="362"/>
      <c r="T113" s="362"/>
      <c r="U113" s="363"/>
      <c r="V113" s="135"/>
      <c r="W113" s="135"/>
      <c r="X113" s="116"/>
      <c r="Z113" s="106">
        <f t="shared" si="1"/>
        <v>0</v>
      </c>
      <c r="AA113" s="106">
        <f t="shared" si="2"/>
        <v>0</v>
      </c>
      <c r="AB113" s="106">
        <f t="shared" si="3"/>
        <v>0</v>
      </c>
      <c r="AC113" s="111" t="str">
        <f t="shared" si="6"/>
        <v/>
      </c>
      <c r="AD113" s="117" t="str">
        <f t="shared" si="7"/>
        <v/>
      </c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</row>
    <row r="114" spans="2:41" s="106" customFormat="1" ht="20.100000000000001" hidden="1" customHeight="1" x14ac:dyDescent="0.35">
      <c r="B114" s="104"/>
      <c r="C114" s="105">
        <f t="shared" si="63"/>
        <v>34</v>
      </c>
      <c r="D114" s="107"/>
      <c r="E114" s="108"/>
      <c r="F114" s="109"/>
      <c r="G114" s="110" t="s">
        <v>44</v>
      </c>
      <c r="H114" s="111" t="str">
        <f t="shared" si="4"/>
        <v/>
      </c>
      <c r="I114" s="111" t="str">
        <f t="shared" si="4"/>
        <v/>
      </c>
      <c r="J114" s="131"/>
      <c r="K114" s="113" t="s">
        <v>45</v>
      </c>
      <c r="L114" s="114" t="s">
        <v>45</v>
      </c>
      <c r="M114" s="114" t="s">
        <v>45</v>
      </c>
      <c r="N114" s="114" t="s">
        <v>45</v>
      </c>
      <c r="O114" s="115">
        <f t="shared" si="0"/>
        <v>0</v>
      </c>
      <c r="P114" s="362"/>
      <c r="Q114" s="362"/>
      <c r="R114" s="362"/>
      <c r="S114" s="362"/>
      <c r="T114" s="362"/>
      <c r="U114" s="363"/>
      <c r="V114" s="135"/>
      <c r="W114" s="135"/>
      <c r="X114" s="116"/>
      <c r="Z114" s="106">
        <f t="shared" si="1"/>
        <v>0</v>
      </c>
      <c r="AA114" s="106">
        <f t="shared" si="2"/>
        <v>0</v>
      </c>
      <c r="AB114" s="106">
        <f t="shared" si="3"/>
        <v>0</v>
      </c>
      <c r="AC114" s="111" t="str">
        <f t="shared" si="6"/>
        <v/>
      </c>
      <c r="AD114" s="117" t="str">
        <f t="shared" si="7"/>
        <v/>
      </c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</row>
    <row r="115" spans="2:41" s="106" customFormat="1" ht="20.100000000000001" hidden="1" customHeight="1" x14ac:dyDescent="0.35">
      <c r="B115" s="104"/>
      <c r="C115" s="105">
        <f t="shared" si="63"/>
        <v>35</v>
      </c>
      <c r="D115" s="107"/>
      <c r="E115" s="108"/>
      <c r="F115" s="109"/>
      <c r="G115" s="110" t="s">
        <v>44</v>
      </c>
      <c r="H115" s="111" t="str">
        <f t="shared" si="4"/>
        <v/>
      </c>
      <c r="I115" s="111" t="str">
        <f t="shared" si="4"/>
        <v/>
      </c>
      <c r="J115" s="131"/>
      <c r="K115" s="113" t="s">
        <v>45</v>
      </c>
      <c r="L115" s="114" t="s">
        <v>45</v>
      </c>
      <c r="M115" s="114" t="s">
        <v>45</v>
      </c>
      <c r="N115" s="114" t="s">
        <v>45</v>
      </c>
      <c r="O115" s="115">
        <f t="shared" si="0"/>
        <v>0</v>
      </c>
      <c r="P115" s="362"/>
      <c r="Q115" s="362"/>
      <c r="R115" s="362"/>
      <c r="S115" s="362"/>
      <c r="T115" s="362"/>
      <c r="U115" s="363"/>
      <c r="V115" s="135"/>
      <c r="W115" s="135"/>
      <c r="X115" s="116"/>
      <c r="Z115" s="106">
        <f t="shared" si="1"/>
        <v>0</v>
      </c>
      <c r="AA115" s="106">
        <f t="shared" si="2"/>
        <v>0</v>
      </c>
      <c r="AB115" s="106">
        <f t="shared" si="3"/>
        <v>0</v>
      </c>
      <c r="AC115" s="111" t="str">
        <f t="shared" si="6"/>
        <v/>
      </c>
      <c r="AD115" s="117" t="str">
        <f t="shared" si="7"/>
        <v/>
      </c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</row>
    <row r="116" spans="2:41" s="106" customFormat="1" ht="20.100000000000001" hidden="1" customHeight="1" x14ac:dyDescent="0.35">
      <c r="B116" s="104"/>
      <c r="C116" s="105">
        <f t="shared" si="63"/>
        <v>36</v>
      </c>
      <c r="D116" s="107"/>
      <c r="E116" s="108"/>
      <c r="F116" s="109"/>
      <c r="G116" s="110" t="s">
        <v>44</v>
      </c>
      <c r="H116" s="111" t="str">
        <f t="shared" si="4"/>
        <v/>
      </c>
      <c r="I116" s="111" t="str">
        <f t="shared" si="4"/>
        <v/>
      </c>
      <c r="J116" s="131"/>
      <c r="K116" s="113" t="s">
        <v>45</v>
      </c>
      <c r="L116" s="114" t="s">
        <v>45</v>
      </c>
      <c r="M116" s="114" t="s">
        <v>45</v>
      </c>
      <c r="N116" s="114" t="s">
        <v>45</v>
      </c>
      <c r="O116" s="115">
        <f t="shared" si="0"/>
        <v>0</v>
      </c>
      <c r="P116" s="362"/>
      <c r="Q116" s="362"/>
      <c r="R116" s="362"/>
      <c r="S116" s="362"/>
      <c r="T116" s="362"/>
      <c r="U116" s="363"/>
      <c r="V116" s="135"/>
      <c r="W116" s="135"/>
      <c r="X116" s="116"/>
      <c r="Z116" s="106">
        <f t="shared" si="1"/>
        <v>0</v>
      </c>
      <c r="AA116" s="106">
        <f t="shared" si="2"/>
        <v>0</v>
      </c>
      <c r="AB116" s="106">
        <f t="shared" si="3"/>
        <v>0</v>
      </c>
      <c r="AC116" s="111" t="str">
        <f t="shared" si="6"/>
        <v/>
      </c>
      <c r="AD116" s="117" t="str">
        <f t="shared" si="7"/>
        <v/>
      </c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</row>
    <row r="117" spans="2:41" s="106" customFormat="1" ht="20.100000000000001" hidden="1" customHeight="1" x14ac:dyDescent="0.35">
      <c r="B117" s="104"/>
      <c r="C117" s="105">
        <f t="shared" si="63"/>
        <v>37</v>
      </c>
      <c r="D117" s="107"/>
      <c r="E117" s="108"/>
      <c r="F117" s="109"/>
      <c r="G117" s="110" t="s">
        <v>44</v>
      </c>
      <c r="H117" s="111" t="str">
        <f t="shared" si="4"/>
        <v/>
      </c>
      <c r="I117" s="111" t="str">
        <f t="shared" si="4"/>
        <v/>
      </c>
      <c r="J117" s="131"/>
      <c r="K117" s="113" t="s">
        <v>45</v>
      </c>
      <c r="L117" s="114" t="s">
        <v>45</v>
      </c>
      <c r="M117" s="114" t="s">
        <v>45</v>
      </c>
      <c r="N117" s="114" t="s">
        <v>45</v>
      </c>
      <c r="O117" s="115">
        <f t="shared" si="0"/>
        <v>0</v>
      </c>
      <c r="P117" s="362"/>
      <c r="Q117" s="362"/>
      <c r="R117" s="362"/>
      <c r="S117" s="362"/>
      <c r="T117" s="362"/>
      <c r="U117" s="363"/>
      <c r="V117" s="135"/>
      <c r="W117" s="135"/>
      <c r="X117" s="116"/>
      <c r="Z117" s="106">
        <f t="shared" si="1"/>
        <v>0</v>
      </c>
      <c r="AA117" s="106">
        <f t="shared" si="2"/>
        <v>0</v>
      </c>
      <c r="AB117" s="106">
        <f t="shared" si="3"/>
        <v>0</v>
      </c>
      <c r="AC117" s="111" t="str">
        <f t="shared" si="6"/>
        <v/>
      </c>
      <c r="AD117" s="117" t="str">
        <f t="shared" si="7"/>
        <v/>
      </c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</row>
    <row r="118" spans="2:41" s="106" customFormat="1" ht="20.100000000000001" hidden="1" customHeight="1" x14ac:dyDescent="0.35">
      <c r="B118" s="104"/>
      <c r="C118" s="105">
        <f t="shared" si="63"/>
        <v>38</v>
      </c>
      <c r="D118" s="107"/>
      <c r="E118" s="108"/>
      <c r="F118" s="109"/>
      <c r="G118" s="110" t="s">
        <v>44</v>
      </c>
      <c r="H118" s="111" t="str">
        <f t="shared" si="4"/>
        <v/>
      </c>
      <c r="I118" s="111" t="str">
        <f t="shared" si="4"/>
        <v/>
      </c>
      <c r="J118" s="131"/>
      <c r="K118" s="113" t="s">
        <v>45</v>
      </c>
      <c r="L118" s="114" t="s">
        <v>45</v>
      </c>
      <c r="M118" s="114" t="s">
        <v>45</v>
      </c>
      <c r="N118" s="114" t="s">
        <v>45</v>
      </c>
      <c r="O118" s="115">
        <f t="shared" si="0"/>
        <v>0</v>
      </c>
      <c r="P118" s="362"/>
      <c r="Q118" s="362"/>
      <c r="R118" s="362"/>
      <c r="S118" s="362"/>
      <c r="T118" s="362"/>
      <c r="U118" s="363"/>
      <c r="V118" s="135"/>
      <c r="W118" s="135"/>
      <c r="X118" s="116"/>
      <c r="Z118" s="106">
        <f t="shared" si="1"/>
        <v>0</v>
      </c>
      <c r="AA118" s="106">
        <f t="shared" si="2"/>
        <v>0</v>
      </c>
      <c r="AB118" s="106">
        <f t="shared" si="3"/>
        <v>0</v>
      </c>
      <c r="AC118" s="111" t="str">
        <f t="shared" si="6"/>
        <v/>
      </c>
      <c r="AD118" s="117" t="str">
        <f t="shared" si="7"/>
        <v/>
      </c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</row>
    <row r="119" spans="2:41" s="106" customFormat="1" ht="20.100000000000001" hidden="1" customHeight="1" x14ac:dyDescent="0.35">
      <c r="B119" s="104"/>
      <c r="C119" s="105">
        <f t="shared" si="63"/>
        <v>39</v>
      </c>
      <c r="D119" s="107"/>
      <c r="E119" s="108"/>
      <c r="F119" s="109"/>
      <c r="G119" s="110" t="s">
        <v>44</v>
      </c>
      <c r="H119" s="111" t="str">
        <f t="shared" si="4"/>
        <v/>
      </c>
      <c r="I119" s="111" t="str">
        <f t="shared" si="4"/>
        <v/>
      </c>
      <c r="J119" s="131"/>
      <c r="K119" s="113" t="s">
        <v>45</v>
      </c>
      <c r="L119" s="114" t="s">
        <v>45</v>
      </c>
      <c r="M119" s="114" t="s">
        <v>45</v>
      </c>
      <c r="N119" s="114" t="s">
        <v>45</v>
      </c>
      <c r="O119" s="115">
        <f t="shared" si="0"/>
        <v>0</v>
      </c>
      <c r="P119" s="362"/>
      <c r="Q119" s="362"/>
      <c r="R119" s="362"/>
      <c r="S119" s="362"/>
      <c r="T119" s="362"/>
      <c r="U119" s="363"/>
      <c r="V119" s="135"/>
      <c r="W119" s="135"/>
      <c r="X119" s="116"/>
      <c r="Z119" s="106">
        <f t="shared" si="1"/>
        <v>0</v>
      </c>
      <c r="AA119" s="106">
        <f t="shared" si="2"/>
        <v>0</v>
      </c>
      <c r="AB119" s="106">
        <f t="shared" si="3"/>
        <v>0</v>
      </c>
      <c r="AC119" s="111" t="str">
        <f t="shared" si="6"/>
        <v/>
      </c>
      <c r="AD119" s="117" t="str">
        <f t="shared" si="7"/>
        <v/>
      </c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</row>
    <row r="120" spans="2:41" s="106" customFormat="1" ht="20.100000000000001" hidden="1" customHeight="1" x14ac:dyDescent="0.35">
      <c r="B120" s="104"/>
      <c r="C120" s="105">
        <f t="shared" si="63"/>
        <v>40</v>
      </c>
      <c r="D120" s="107"/>
      <c r="E120" s="108"/>
      <c r="F120" s="109"/>
      <c r="G120" s="110" t="s">
        <v>44</v>
      </c>
      <c r="H120" s="111" t="str">
        <f>+AC120</f>
        <v/>
      </c>
      <c r="I120" s="111" t="str">
        <f>+AD120</f>
        <v/>
      </c>
      <c r="J120" s="131"/>
      <c r="K120" s="113" t="s">
        <v>45</v>
      </c>
      <c r="L120" s="114" t="s">
        <v>45</v>
      </c>
      <c r="M120" s="114" t="s">
        <v>45</v>
      </c>
      <c r="N120" s="114" t="s">
        <v>45</v>
      </c>
      <c r="O120" s="115">
        <f>SUM(K120:N120)</f>
        <v>0</v>
      </c>
      <c r="P120" s="362"/>
      <c r="Q120" s="362"/>
      <c r="R120" s="362"/>
      <c r="S120" s="362"/>
      <c r="T120" s="362"/>
      <c r="U120" s="363"/>
      <c r="V120" s="135"/>
      <c r="W120" s="135"/>
      <c r="X120" s="116"/>
      <c r="Z120" s="106">
        <f>IF(D120&gt;0,O120,0)</f>
        <v>0</v>
      </c>
      <c r="AA120" s="106">
        <f>IF(E120&gt;0,O120,0)</f>
        <v>0</v>
      </c>
      <c r="AB120" s="106">
        <f>IF(F120&gt;0,O120,0)</f>
        <v>0</v>
      </c>
      <c r="AC120" s="111" t="str">
        <f>IF(AND(D120=0,E120=0,F120=0),"",IF(AND(D120&lt;=9,E120=0,F120=0),$Y$1,IF(AND(D120&gt;9,E120=0,F120=0),$Y$2,IF(AND(D120=0,E120&gt;0,F120=0),$Y$3,IF(AND(D120=0,E120=0,F120&gt;0),$Y$4,"")))))</f>
        <v/>
      </c>
      <c r="AD120" s="117" t="str">
        <f>IF(AND(D120&gt;0,E120=0,F120=0),$Z$1,IF(AND(D120=0,E120&gt;0,F120=0),$Z$2,IF(AND(D120=0,E120=0,F120&gt;0),$Z$3,"")))</f>
        <v/>
      </c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</row>
    <row r="121" spans="2:41" s="106" customFormat="1" ht="20.100000000000001" hidden="1" customHeight="1" x14ac:dyDescent="0.35">
      <c r="B121" s="104"/>
      <c r="C121" s="105">
        <f t="shared" si="63"/>
        <v>41</v>
      </c>
      <c r="D121" s="107"/>
      <c r="E121" s="108"/>
      <c r="F121" s="109"/>
      <c r="G121" s="110" t="s">
        <v>44</v>
      </c>
      <c r="H121" s="111" t="str">
        <f>+AC121</f>
        <v/>
      </c>
      <c r="I121" s="111" t="str">
        <f>+AD121</f>
        <v/>
      </c>
      <c r="J121" s="131"/>
      <c r="K121" s="113" t="s">
        <v>45</v>
      </c>
      <c r="L121" s="114" t="s">
        <v>45</v>
      </c>
      <c r="M121" s="114" t="s">
        <v>45</v>
      </c>
      <c r="N121" s="114" t="s">
        <v>45</v>
      </c>
      <c r="O121" s="115">
        <f>SUM(K121:N121)</f>
        <v>0</v>
      </c>
      <c r="P121" s="362"/>
      <c r="Q121" s="362"/>
      <c r="R121" s="362"/>
      <c r="S121" s="362"/>
      <c r="T121" s="362"/>
      <c r="U121" s="363"/>
      <c r="V121" s="135"/>
      <c r="W121" s="135"/>
      <c r="X121" s="116"/>
      <c r="Z121" s="106">
        <f>IF(D121&gt;0,O121,0)</f>
        <v>0</v>
      </c>
      <c r="AA121" s="106">
        <f>IF(E121&gt;0,O121,0)</f>
        <v>0</v>
      </c>
      <c r="AB121" s="106">
        <f>IF(F121&gt;0,O121,0)</f>
        <v>0</v>
      </c>
      <c r="AC121" s="111" t="str">
        <f>IF(AND(D121=0,E121=0,F121=0),"",IF(AND(D121&lt;=9,E121=0,F121=0),$Y$1,IF(AND(D121&gt;9,E121=0,F121=0),$Y$2,IF(AND(D121=0,E121&gt;0,F121=0),$Y$3,IF(AND(D121=0,E121=0,F121&gt;0),$Y$4,"")))))</f>
        <v/>
      </c>
      <c r="AD121" s="117" t="str">
        <f>IF(AND(D121&gt;0,E121=0,F121=0),$Z$1,IF(AND(D121=0,E121&gt;0,F121=0),$Z$2,IF(AND(D121=0,E121=0,F121&gt;0),$Z$3,"")))</f>
        <v/>
      </c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</row>
    <row r="122" spans="2:41" s="106" customFormat="1" ht="20.100000000000001" hidden="1" customHeight="1" x14ac:dyDescent="0.35">
      <c r="B122" s="104"/>
      <c r="C122" s="105">
        <v>64</v>
      </c>
      <c r="D122" s="107"/>
      <c r="E122" s="108"/>
      <c r="F122" s="109"/>
      <c r="G122" s="110" t="s">
        <v>44</v>
      </c>
      <c r="H122" s="111" t="str">
        <f t="shared" si="4"/>
        <v/>
      </c>
      <c r="I122" s="111" t="str">
        <f t="shared" si="4"/>
        <v/>
      </c>
      <c r="J122" s="131"/>
      <c r="K122" s="113" t="s">
        <v>45</v>
      </c>
      <c r="L122" s="114" t="s">
        <v>45</v>
      </c>
      <c r="M122" s="114" t="s">
        <v>45</v>
      </c>
      <c r="N122" s="114" t="s">
        <v>45</v>
      </c>
      <c r="O122" s="115">
        <f t="shared" si="0"/>
        <v>0</v>
      </c>
      <c r="P122" s="362"/>
      <c r="Q122" s="362"/>
      <c r="R122" s="362"/>
      <c r="S122" s="362"/>
      <c r="T122" s="362"/>
      <c r="U122" s="363"/>
      <c r="V122" s="135"/>
      <c r="W122" s="135"/>
      <c r="X122" s="116"/>
      <c r="Z122" s="106">
        <f t="shared" si="1"/>
        <v>0</v>
      </c>
      <c r="AA122" s="106">
        <f t="shared" si="2"/>
        <v>0</v>
      </c>
      <c r="AB122" s="106">
        <f t="shared" si="3"/>
        <v>0</v>
      </c>
      <c r="AC122" s="111" t="str">
        <f t="shared" si="6"/>
        <v/>
      </c>
      <c r="AD122" s="117" t="str">
        <f t="shared" si="7"/>
        <v/>
      </c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</row>
    <row r="123" spans="2:41" s="106" customFormat="1" ht="20.100000000000001" hidden="1" customHeight="1" x14ac:dyDescent="0.35">
      <c r="B123" s="104"/>
      <c r="C123" s="105">
        <f t="shared" si="63"/>
        <v>65</v>
      </c>
      <c r="D123" s="107"/>
      <c r="E123" s="108"/>
      <c r="F123" s="109"/>
      <c r="G123" s="110" t="s">
        <v>44</v>
      </c>
      <c r="H123" s="111" t="str">
        <f t="shared" si="4"/>
        <v/>
      </c>
      <c r="I123" s="111" t="str">
        <f t="shared" si="4"/>
        <v/>
      </c>
      <c r="J123" s="131"/>
      <c r="K123" s="113" t="s">
        <v>45</v>
      </c>
      <c r="L123" s="114" t="s">
        <v>45</v>
      </c>
      <c r="M123" s="114" t="s">
        <v>45</v>
      </c>
      <c r="N123" s="114" t="s">
        <v>45</v>
      </c>
      <c r="O123" s="115">
        <f t="shared" si="0"/>
        <v>0</v>
      </c>
      <c r="P123" s="362"/>
      <c r="Q123" s="362"/>
      <c r="R123" s="362"/>
      <c r="S123" s="362"/>
      <c r="T123" s="362"/>
      <c r="U123" s="363"/>
      <c r="V123" s="135"/>
      <c r="W123" s="135"/>
      <c r="X123" s="116"/>
      <c r="Z123" s="106">
        <f t="shared" si="1"/>
        <v>0</v>
      </c>
      <c r="AA123" s="106">
        <f t="shared" si="2"/>
        <v>0</v>
      </c>
      <c r="AB123" s="106">
        <f t="shared" si="3"/>
        <v>0</v>
      </c>
      <c r="AC123" s="111" t="str">
        <f t="shared" si="6"/>
        <v/>
      </c>
      <c r="AD123" s="117" t="str">
        <f t="shared" si="7"/>
        <v/>
      </c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</row>
    <row r="124" spans="2:41" s="106" customFormat="1" ht="20.100000000000001" hidden="1" customHeight="1" x14ac:dyDescent="0.35">
      <c r="B124" s="104"/>
      <c r="C124" s="105">
        <f t="shared" si="63"/>
        <v>66</v>
      </c>
      <c r="D124" s="107"/>
      <c r="E124" s="108"/>
      <c r="F124" s="109"/>
      <c r="G124" s="110" t="s">
        <v>44</v>
      </c>
      <c r="H124" s="111" t="str">
        <f t="shared" si="4"/>
        <v/>
      </c>
      <c r="I124" s="111" t="str">
        <f t="shared" si="4"/>
        <v/>
      </c>
      <c r="J124" s="131"/>
      <c r="K124" s="113" t="s">
        <v>45</v>
      </c>
      <c r="L124" s="114" t="s">
        <v>45</v>
      </c>
      <c r="M124" s="114" t="s">
        <v>45</v>
      </c>
      <c r="N124" s="114" t="s">
        <v>45</v>
      </c>
      <c r="O124" s="115">
        <f t="shared" si="0"/>
        <v>0</v>
      </c>
      <c r="P124" s="362"/>
      <c r="Q124" s="362"/>
      <c r="R124" s="362"/>
      <c r="S124" s="362"/>
      <c r="T124" s="362"/>
      <c r="U124" s="363"/>
      <c r="V124" s="135"/>
      <c r="W124" s="135"/>
      <c r="X124" s="116"/>
      <c r="Z124" s="106">
        <f t="shared" si="1"/>
        <v>0</v>
      </c>
      <c r="AA124" s="106">
        <f t="shared" si="2"/>
        <v>0</v>
      </c>
      <c r="AB124" s="106">
        <f t="shared" si="3"/>
        <v>0</v>
      </c>
      <c r="AC124" s="111" t="str">
        <f t="shared" si="6"/>
        <v/>
      </c>
      <c r="AD124" s="117" t="str">
        <f t="shared" si="7"/>
        <v/>
      </c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</row>
    <row r="125" spans="2:41" s="106" customFormat="1" ht="20.100000000000001" hidden="1" customHeight="1" x14ac:dyDescent="0.35">
      <c r="B125" s="104"/>
      <c r="C125" s="105">
        <f t="shared" si="63"/>
        <v>67</v>
      </c>
      <c r="D125" s="107"/>
      <c r="E125" s="108"/>
      <c r="F125" s="109"/>
      <c r="G125" s="110" t="s">
        <v>44</v>
      </c>
      <c r="H125" s="111" t="str">
        <f t="shared" si="4"/>
        <v/>
      </c>
      <c r="I125" s="111" t="str">
        <f t="shared" si="4"/>
        <v/>
      </c>
      <c r="J125" s="131"/>
      <c r="K125" s="113" t="s">
        <v>45</v>
      </c>
      <c r="L125" s="114" t="s">
        <v>45</v>
      </c>
      <c r="M125" s="114" t="s">
        <v>45</v>
      </c>
      <c r="N125" s="114" t="s">
        <v>45</v>
      </c>
      <c r="O125" s="115">
        <f t="shared" si="0"/>
        <v>0</v>
      </c>
      <c r="P125" s="362"/>
      <c r="Q125" s="362"/>
      <c r="R125" s="362"/>
      <c r="S125" s="362"/>
      <c r="T125" s="362"/>
      <c r="U125" s="363"/>
      <c r="V125" s="135"/>
      <c r="W125" s="135"/>
      <c r="X125" s="116"/>
      <c r="Z125" s="106">
        <f t="shared" si="1"/>
        <v>0</v>
      </c>
      <c r="AA125" s="106">
        <f t="shared" si="2"/>
        <v>0</v>
      </c>
      <c r="AB125" s="106">
        <f t="shared" si="3"/>
        <v>0</v>
      </c>
      <c r="AC125" s="111" t="str">
        <f t="shared" si="6"/>
        <v/>
      </c>
      <c r="AD125" s="117" t="str">
        <f t="shared" si="7"/>
        <v/>
      </c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</row>
    <row r="126" spans="2:41" s="106" customFormat="1" ht="20.100000000000001" hidden="1" customHeight="1" x14ac:dyDescent="0.35">
      <c r="B126" s="104"/>
      <c r="C126" s="105">
        <f t="shared" si="63"/>
        <v>68</v>
      </c>
      <c r="D126" s="107"/>
      <c r="E126" s="108"/>
      <c r="F126" s="109"/>
      <c r="G126" s="110" t="s">
        <v>44</v>
      </c>
      <c r="H126" s="111" t="str">
        <f t="shared" ref="H126:I189" si="64">+AC126</f>
        <v/>
      </c>
      <c r="I126" s="111" t="str">
        <f t="shared" si="64"/>
        <v/>
      </c>
      <c r="J126" s="131"/>
      <c r="K126" s="113" t="s">
        <v>45</v>
      </c>
      <c r="L126" s="114" t="s">
        <v>45</v>
      </c>
      <c r="M126" s="114" t="s">
        <v>45</v>
      </c>
      <c r="N126" s="114" t="s">
        <v>45</v>
      </c>
      <c r="O126" s="115">
        <f t="shared" si="0"/>
        <v>0</v>
      </c>
      <c r="P126" s="362"/>
      <c r="Q126" s="362"/>
      <c r="R126" s="362"/>
      <c r="S126" s="362"/>
      <c r="T126" s="362"/>
      <c r="U126" s="363"/>
      <c r="V126" s="135"/>
      <c r="W126" s="135"/>
      <c r="X126" s="116"/>
      <c r="Z126" s="106">
        <f t="shared" si="1"/>
        <v>0</v>
      </c>
      <c r="AA126" s="106">
        <f t="shared" si="2"/>
        <v>0</v>
      </c>
      <c r="AB126" s="106">
        <f t="shared" si="3"/>
        <v>0</v>
      </c>
      <c r="AC126" s="111" t="str">
        <f t="shared" ref="AC126:AC189" si="65">IF(AND(D126=0,E126=0,F126=0),"",IF(AND(D126&lt;=9,E126=0,F126=0),$Y$1,IF(AND(D126&gt;9,E126=0,F126=0),$Y$2,IF(AND(D126=0,E126&gt;0,F126=0),$Y$3,IF(AND(D126=0,E126=0,F126&gt;0),$Y$4,"")))))</f>
        <v/>
      </c>
      <c r="AD126" s="117" t="str">
        <f t="shared" ref="AD126:AD189" si="66">IF(AND(D126&gt;0,E126=0,F126=0),$Z$1,IF(AND(D126=0,E126&gt;0,F126=0),$Z$2,IF(AND(D126=0,E126=0,F126&gt;0),$Z$3,"")))</f>
        <v/>
      </c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</row>
    <row r="127" spans="2:41" s="106" customFormat="1" ht="20.100000000000001" hidden="1" customHeight="1" x14ac:dyDescent="0.35">
      <c r="B127" s="104"/>
      <c r="C127" s="105">
        <f t="shared" si="63"/>
        <v>69</v>
      </c>
      <c r="D127" s="107"/>
      <c r="E127" s="108"/>
      <c r="F127" s="109"/>
      <c r="G127" s="110" t="s">
        <v>44</v>
      </c>
      <c r="H127" s="111" t="str">
        <f t="shared" si="64"/>
        <v/>
      </c>
      <c r="I127" s="111" t="str">
        <f t="shared" si="64"/>
        <v/>
      </c>
      <c r="J127" s="131"/>
      <c r="K127" s="113" t="s">
        <v>45</v>
      </c>
      <c r="L127" s="114" t="s">
        <v>45</v>
      </c>
      <c r="M127" s="114" t="s">
        <v>45</v>
      </c>
      <c r="N127" s="114" t="s">
        <v>45</v>
      </c>
      <c r="O127" s="115">
        <f t="shared" si="0"/>
        <v>0</v>
      </c>
      <c r="P127" s="362"/>
      <c r="Q127" s="362"/>
      <c r="R127" s="362"/>
      <c r="S127" s="362"/>
      <c r="T127" s="362"/>
      <c r="U127" s="363"/>
      <c r="V127" s="135"/>
      <c r="W127" s="135"/>
      <c r="X127" s="116"/>
      <c r="Z127" s="106">
        <f t="shared" si="1"/>
        <v>0</v>
      </c>
      <c r="AA127" s="106">
        <f t="shared" si="2"/>
        <v>0</v>
      </c>
      <c r="AB127" s="106">
        <f t="shared" si="3"/>
        <v>0</v>
      </c>
      <c r="AC127" s="111" t="str">
        <f t="shared" si="65"/>
        <v/>
      </c>
      <c r="AD127" s="117" t="str">
        <f t="shared" si="66"/>
        <v/>
      </c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</row>
    <row r="128" spans="2:41" s="106" customFormat="1" ht="20.100000000000001" hidden="1" customHeight="1" x14ac:dyDescent="0.35">
      <c r="B128" s="104"/>
      <c r="C128" s="105">
        <f t="shared" si="63"/>
        <v>70</v>
      </c>
      <c r="D128" s="107"/>
      <c r="E128" s="108"/>
      <c r="F128" s="109"/>
      <c r="G128" s="110" t="s">
        <v>44</v>
      </c>
      <c r="H128" s="111" t="str">
        <f t="shared" si="64"/>
        <v/>
      </c>
      <c r="I128" s="111" t="str">
        <f t="shared" si="64"/>
        <v/>
      </c>
      <c r="J128" s="131"/>
      <c r="K128" s="113" t="s">
        <v>45</v>
      </c>
      <c r="L128" s="114" t="s">
        <v>45</v>
      </c>
      <c r="M128" s="114" t="s">
        <v>45</v>
      </c>
      <c r="N128" s="114" t="s">
        <v>45</v>
      </c>
      <c r="O128" s="115">
        <f t="shared" si="0"/>
        <v>0</v>
      </c>
      <c r="P128" s="362"/>
      <c r="Q128" s="362"/>
      <c r="R128" s="362"/>
      <c r="S128" s="362"/>
      <c r="T128" s="362"/>
      <c r="U128" s="363"/>
      <c r="V128" s="135"/>
      <c r="W128" s="135"/>
      <c r="X128" s="116"/>
      <c r="Z128" s="106">
        <f t="shared" si="1"/>
        <v>0</v>
      </c>
      <c r="AA128" s="106">
        <f t="shared" si="2"/>
        <v>0</v>
      </c>
      <c r="AB128" s="106">
        <f t="shared" si="3"/>
        <v>0</v>
      </c>
      <c r="AC128" s="111" t="str">
        <f t="shared" si="65"/>
        <v/>
      </c>
      <c r="AD128" s="117" t="str">
        <f t="shared" si="66"/>
        <v/>
      </c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</row>
    <row r="129" spans="2:41" s="106" customFormat="1" ht="20.100000000000001" hidden="1" customHeight="1" x14ac:dyDescent="0.35">
      <c r="B129" s="104"/>
      <c r="C129" s="105">
        <f t="shared" si="63"/>
        <v>71</v>
      </c>
      <c r="D129" s="107"/>
      <c r="E129" s="108"/>
      <c r="F129" s="109"/>
      <c r="G129" s="110" t="s">
        <v>44</v>
      </c>
      <c r="H129" s="111" t="str">
        <f t="shared" si="64"/>
        <v/>
      </c>
      <c r="I129" s="111" t="str">
        <f t="shared" si="64"/>
        <v/>
      </c>
      <c r="J129" s="131"/>
      <c r="K129" s="113" t="s">
        <v>45</v>
      </c>
      <c r="L129" s="114" t="s">
        <v>45</v>
      </c>
      <c r="M129" s="114" t="s">
        <v>45</v>
      </c>
      <c r="N129" s="114" t="s">
        <v>45</v>
      </c>
      <c r="O129" s="115">
        <f t="shared" si="0"/>
        <v>0</v>
      </c>
      <c r="P129" s="362"/>
      <c r="Q129" s="362"/>
      <c r="R129" s="362"/>
      <c r="S129" s="362"/>
      <c r="T129" s="362"/>
      <c r="U129" s="363"/>
      <c r="V129" s="135"/>
      <c r="W129" s="135"/>
      <c r="X129" s="116"/>
      <c r="Z129" s="106">
        <f t="shared" si="1"/>
        <v>0</v>
      </c>
      <c r="AA129" s="106">
        <f t="shared" si="2"/>
        <v>0</v>
      </c>
      <c r="AB129" s="106">
        <f t="shared" si="3"/>
        <v>0</v>
      </c>
      <c r="AC129" s="111" t="str">
        <f t="shared" si="65"/>
        <v/>
      </c>
      <c r="AD129" s="117" t="str">
        <f t="shared" si="66"/>
        <v/>
      </c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</row>
    <row r="130" spans="2:41" s="106" customFormat="1" ht="20.100000000000001" hidden="1" customHeight="1" x14ac:dyDescent="0.35">
      <c r="B130" s="104"/>
      <c r="C130" s="105">
        <f t="shared" si="63"/>
        <v>72</v>
      </c>
      <c r="D130" s="107"/>
      <c r="E130" s="108"/>
      <c r="F130" s="109"/>
      <c r="G130" s="110" t="s">
        <v>44</v>
      </c>
      <c r="H130" s="111" t="str">
        <f t="shared" si="64"/>
        <v/>
      </c>
      <c r="I130" s="111" t="str">
        <f t="shared" si="64"/>
        <v/>
      </c>
      <c r="J130" s="131"/>
      <c r="K130" s="113" t="s">
        <v>45</v>
      </c>
      <c r="L130" s="114" t="s">
        <v>45</v>
      </c>
      <c r="M130" s="114" t="s">
        <v>45</v>
      </c>
      <c r="N130" s="114" t="s">
        <v>45</v>
      </c>
      <c r="O130" s="115">
        <f t="shared" si="0"/>
        <v>0</v>
      </c>
      <c r="P130" s="362"/>
      <c r="Q130" s="362"/>
      <c r="R130" s="362"/>
      <c r="S130" s="362"/>
      <c r="T130" s="362"/>
      <c r="U130" s="363"/>
      <c r="V130" s="135"/>
      <c r="W130" s="135"/>
      <c r="X130" s="116"/>
      <c r="Z130" s="106">
        <f t="shared" si="1"/>
        <v>0</v>
      </c>
      <c r="AA130" s="106">
        <f t="shared" si="2"/>
        <v>0</v>
      </c>
      <c r="AB130" s="106">
        <f t="shared" si="3"/>
        <v>0</v>
      </c>
      <c r="AC130" s="111" t="str">
        <f t="shared" si="65"/>
        <v/>
      </c>
      <c r="AD130" s="117" t="str">
        <f t="shared" si="66"/>
        <v/>
      </c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</row>
    <row r="131" spans="2:41" s="106" customFormat="1" ht="20.100000000000001" hidden="1" customHeight="1" x14ac:dyDescent="0.35">
      <c r="B131" s="104"/>
      <c r="C131" s="105">
        <f t="shared" si="63"/>
        <v>73</v>
      </c>
      <c r="D131" s="107"/>
      <c r="E131" s="108"/>
      <c r="F131" s="109"/>
      <c r="G131" s="110" t="s">
        <v>44</v>
      </c>
      <c r="H131" s="111" t="str">
        <f t="shared" si="64"/>
        <v/>
      </c>
      <c r="I131" s="111" t="str">
        <f t="shared" si="64"/>
        <v/>
      </c>
      <c r="J131" s="131"/>
      <c r="K131" s="113" t="s">
        <v>45</v>
      </c>
      <c r="L131" s="114" t="s">
        <v>45</v>
      </c>
      <c r="M131" s="114" t="s">
        <v>45</v>
      </c>
      <c r="N131" s="114" t="s">
        <v>45</v>
      </c>
      <c r="O131" s="115">
        <f t="shared" si="0"/>
        <v>0</v>
      </c>
      <c r="P131" s="362"/>
      <c r="Q131" s="362"/>
      <c r="R131" s="362"/>
      <c r="S131" s="362"/>
      <c r="T131" s="362"/>
      <c r="U131" s="363"/>
      <c r="V131" s="135"/>
      <c r="W131" s="135"/>
      <c r="X131" s="116"/>
      <c r="Z131" s="106">
        <f t="shared" si="1"/>
        <v>0</v>
      </c>
      <c r="AA131" s="106">
        <f t="shared" si="2"/>
        <v>0</v>
      </c>
      <c r="AB131" s="106">
        <f t="shared" si="3"/>
        <v>0</v>
      </c>
      <c r="AC131" s="111" t="str">
        <f t="shared" si="65"/>
        <v/>
      </c>
      <c r="AD131" s="117" t="str">
        <f t="shared" si="66"/>
        <v/>
      </c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</row>
    <row r="132" spans="2:41" s="106" customFormat="1" ht="20.100000000000001" hidden="1" customHeight="1" x14ac:dyDescent="0.35">
      <c r="B132" s="104"/>
      <c r="C132" s="105">
        <f t="shared" si="63"/>
        <v>74</v>
      </c>
      <c r="D132" s="107"/>
      <c r="E132" s="108"/>
      <c r="F132" s="109"/>
      <c r="G132" s="110" t="s">
        <v>44</v>
      </c>
      <c r="H132" s="111" t="str">
        <f t="shared" si="64"/>
        <v/>
      </c>
      <c r="I132" s="111" t="str">
        <f t="shared" si="64"/>
        <v/>
      </c>
      <c r="J132" s="131"/>
      <c r="K132" s="113" t="s">
        <v>45</v>
      </c>
      <c r="L132" s="114" t="s">
        <v>45</v>
      </c>
      <c r="M132" s="114" t="s">
        <v>45</v>
      </c>
      <c r="N132" s="114" t="s">
        <v>45</v>
      </c>
      <c r="O132" s="115">
        <f t="shared" si="0"/>
        <v>0</v>
      </c>
      <c r="P132" s="362"/>
      <c r="Q132" s="362"/>
      <c r="R132" s="362"/>
      <c r="S132" s="362"/>
      <c r="T132" s="362"/>
      <c r="U132" s="363"/>
      <c r="V132" s="135"/>
      <c r="W132" s="135"/>
      <c r="X132" s="116"/>
      <c r="Z132" s="106">
        <f t="shared" si="1"/>
        <v>0</v>
      </c>
      <c r="AA132" s="106">
        <f t="shared" si="2"/>
        <v>0</v>
      </c>
      <c r="AB132" s="106">
        <f t="shared" si="3"/>
        <v>0</v>
      </c>
      <c r="AC132" s="111" t="str">
        <f t="shared" si="65"/>
        <v/>
      </c>
      <c r="AD132" s="117" t="str">
        <f t="shared" si="66"/>
        <v/>
      </c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</row>
    <row r="133" spans="2:41" s="106" customFormat="1" ht="20.100000000000001" hidden="1" customHeight="1" x14ac:dyDescent="0.35">
      <c r="B133" s="104"/>
      <c r="C133" s="105">
        <f t="shared" si="63"/>
        <v>75</v>
      </c>
      <c r="D133" s="107"/>
      <c r="E133" s="108"/>
      <c r="F133" s="109"/>
      <c r="G133" s="110" t="s">
        <v>44</v>
      </c>
      <c r="H133" s="111" t="str">
        <f t="shared" si="64"/>
        <v/>
      </c>
      <c r="I133" s="111" t="str">
        <f t="shared" si="64"/>
        <v/>
      </c>
      <c r="J133" s="131"/>
      <c r="K133" s="113" t="s">
        <v>45</v>
      </c>
      <c r="L133" s="114" t="s">
        <v>45</v>
      </c>
      <c r="M133" s="114" t="s">
        <v>45</v>
      </c>
      <c r="N133" s="114" t="s">
        <v>45</v>
      </c>
      <c r="O133" s="115">
        <f t="shared" si="0"/>
        <v>0</v>
      </c>
      <c r="P133" s="362"/>
      <c r="Q133" s="362"/>
      <c r="R133" s="362"/>
      <c r="S133" s="362"/>
      <c r="T133" s="362"/>
      <c r="U133" s="363"/>
      <c r="V133" s="135"/>
      <c r="W133" s="135"/>
      <c r="X133" s="116"/>
      <c r="Z133" s="106">
        <f t="shared" si="1"/>
        <v>0</v>
      </c>
      <c r="AA133" s="106">
        <f t="shared" si="2"/>
        <v>0</v>
      </c>
      <c r="AB133" s="106">
        <f t="shared" si="3"/>
        <v>0</v>
      </c>
      <c r="AC133" s="111" t="str">
        <f t="shared" si="65"/>
        <v/>
      </c>
      <c r="AD133" s="117" t="str">
        <f t="shared" si="66"/>
        <v/>
      </c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</row>
    <row r="134" spans="2:41" s="106" customFormat="1" ht="20.100000000000001" hidden="1" customHeight="1" x14ac:dyDescent="0.35">
      <c r="B134" s="104"/>
      <c r="C134" s="105">
        <f t="shared" si="63"/>
        <v>76</v>
      </c>
      <c r="D134" s="107"/>
      <c r="E134" s="108"/>
      <c r="F134" s="109"/>
      <c r="G134" s="110" t="s">
        <v>44</v>
      </c>
      <c r="H134" s="111" t="str">
        <f t="shared" si="64"/>
        <v/>
      </c>
      <c r="I134" s="111" t="str">
        <f t="shared" si="64"/>
        <v/>
      </c>
      <c r="J134" s="131"/>
      <c r="K134" s="113" t="s">
        <v>45</v>
      </c>
      <c r="L134" s="114" t="s">
        <v>45</v>
      </c>
      <c r="M134" s="114" t="s">
        <v>45</v>
      </c>
      <c r="N134" s="114" t="s">
        <v>45</v>
      </c>
      <c r="O134" s="115">
        <f t="shared" si="0"/>
        <v>0</v>
      </c>
      <c r="P134" s="362"/>
      <c r="Q134" s="362"/>
      <c r="R134" s="362"/>
      <c r="S134" s="362"/>
      <c r="T134" s="362"/>
      <c r="U134" s="363"/>
      <c r="V134" s="135"/>
      <c r="W134" s="135"/>
      <c r="X134" s="116"/>
      <c r="Z134" s="106">
        <f t="shared" si="1"/>
        <v>0</v>
      </c>
      <c r="AA134" s="106">
        <f t="shared" si="2"/>
        <v>0</v>
      </c>
      <c r="AB134" s="106">
        <f t="shared" si="3"/>
        <v>0</v>
      </c>
      <c r="AC134" s="111" t="str">
        <f t="shared" si="65"/>
        <v/>
      </c>
      <c r="AD134" s="117" t="str">
        <f t="shared" si="66"/>
        <v/>
      </c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</row>
    <row r="135" spans="2:41" s="106" customFormat="1" ht="20.100000000000001" hidden="1" customHeight="1" x14ac:dyDescent="0.35">
      <c r="B135" s="104"/>
      <c r="C135" s="105">
        <f t="shared" si="63"/>
        <v>77</v>
      </c>
      <c r="D135" s="107"/>
      <c r="E135" s="108"/>
      <c r="F135" s="109"/>
      <c r="G135" s="110" t="s">
        <v>44</v>
      </c>
      <c r="H135" s="111" t="str">
        <f t="shared" si="64"/>
        <v/>
      </c>
      <c r="I135" s="111" t="str">
        <f t="shared" si="64"/>
        <v/>
      </c>
      <c r="J135" s="131"/>
      <c r="K135" s="113" t="s">
        <v>45</v>
      </c>
      <c r="L135" s="114" t="s">
        <v>45</v>
      </c>
      <c r="M135" s="114" t="s">
        <v>45</v>
      </c>
      <c r="N135" s="114" t="s">
        <v>45</v>
      </c>
      <c r="O135" s="115">
        <f t="shared" si="0"/>
        <v>0</v>
      </c>
      <c r="P135" s="362"/>
      <c r="Q135" s="362"/>
      <c r="R135" s="362"/>
      <c r="S135" s="362"/>
      <c r="T135" s="362"/>
      <c r="U135" s="363"/>
      <c r="V135" s="135"/>
      <c r="W135" s="135"/>
      <c r="X135" s="116"/>
      <c r="Z135" s="106">
        <f t="shared" si="1"/>
        <v>0</v>
      </c>
      <c r="AA135" s="106">
        <f t="shared" si="2"/>
        <v>0</v>
      </c>
      <c r="AB135" s="106">
        <f t="shared" si="3"/>
        <v>0</v>
      </c>
      <c r="AC135" s="111" t="str">
        <f t="shared" si="65"/>
        <v/>
      </c>
      <c r="AD135" s="117" t="str">
        <f t="shared" si="66"/>
        <v/>
      </c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</row>
    <row r="136" spans="2:41" s="106" customFormat="1" ht="20.100000000000001" hidden="1" customHeight="1" x14ac:dyDescent="0.35">
      <c r="B136" s="104"/>
      <c r="C136" s="105">
        <f t="shared" si="63"/>
        <v>78</v>
      </c>
      <c r="D136" s="107"/>
      <c r="E136" s="108"/>
      <c r="F136" s="109"/>
      <c r="G136" s="110" t="s">
        <v>44</v>
      </c>
      <c r="H136" s="111" t="str">
        <f t="shared" si="64"/>
        <v/>
      </c>
      <c r="I136" s="111" t="str">
        <f t="shared" si="64"/>
        <v/>
      </c>
      <c r="J136" s="131"/>
      <c r="K136" s="113" t="s">
        <v>45</v>
      </c>
      <c r="L136" s="114" t="s">
        <v>45</v>
      </c>
      <c r="M136" s="114" t="s">
        <v>45</v>
      </c>
      <c r="N136" s="114" t="s">
        <v>45</v>
      </c>
      <c r="O136" s="115">
        <f t="shared" si="0"/>
        <v>0</v>
      </c>
      <c r="P136" s="362"/>
      <c r="Q136" s="362"/>
      <c r="R136" s="362"/>
      <c r="S136" s="362"/>
      <c r="T136" s="362"/>
      <c r="U136" s="363"/>
      <c r="V136" s="135"/>
      <c r="W136" s="135"/>
      <c r="X136" s="116"/>
      <c r="Z136" s="106">
        <f t="shared" si="1"/>
        <v>0</v>
      </c>
      <c r="AA136" s="106">
        <f t="shared" si="2"/>
        <v>0</v>
      </c>
      <c r="AB136" s="106">
        <f t="shared" si="3"/>
        <v>0</v>
      </c>
      <c r="AC136" s="111" t="str">
        <f t="shared" si="65"/>
        <v/>
      </c>
      <c r="AD136" s="117" t="str">
        <f t="shared" si="66"/>
        <v/>
      </c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</row>
    <row r="137" spans="2:41" s="106" customFormat="1" ht="20.100000000000001" hidden="1" customHeight="1" x14ac:dyDescent="0.35">
      <c r="B137" s="104"/>
      <c r="C137" s="105">
        <f t="shared" si="63"/>
        <v>79</v>
      </c>
      <c r="D137" s="107"/>
      <c r="E137" s="108"/>
      <c r="F137" s="109"/>
      <c r="G137" s="110" t="s">
        <v>44</v>
      </c>
      <c r="H137" s="111" t="str">
        <f t="shared" si="64"/>
        <v/>
      </c>
      <c r="I137" s="111" t="str">
        <f t="shared" si="64"/>
        <v/>
      </c>
      <c r="J137" s="131"/>
      <c r="K137" s="113" t="s">
        <v>45</v>
      </c>
      <c r="L137" s="114" t="s">
        <v>45</v>
      </c>
      <c r="M137" s="114" t="s">
        <v>45</v>
      </c>
      <c r="N137" s="114" t="s">
        <v>45</v>
      </c>
      <c r="O137" s="115">
        <f t="shared" si="0"/>
        <v>0</v>
      </c>
      <c r="P137" s="362"/>
      <c r="Q137" s="362"/>
      <c r="R137" s="362"/>
      <c r="S137" s="362"/>
      <c r="T137" s="362"/>
      <c r="U137" s="363"/>
      <c r="V137" s="135"/>
      <c r="W137" s="135"/>
      <c r="X137" s="116"/>
      <c r="Z137" s="106">
        <f t="shared" si="1"/>
        <v>0</v>
      </c>
      <c r="AA137" s="106">
        <f t="shared" si="2"/>
        <v>0</v>
      </c>
      <c r="AB137" s="106">
        <f t="shared" si="3"/>
        <v>0</v>
      </c>
      <c r="AC137" s="111" t="str">
        <f t="shared" si="65"/>
        <v/>
      </c>
      <c r="AD137" s="117" t="str">
        <f t="shared" si="66"/>
        <v/>
      </c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</row>
    <row r="138" spans="2:41" s="106" customFormat="1" ht="20.100000000000001" hidden="1" customHeight="1" x14ac:dyDescent="0.35">
      <c r="B138" s="104"/>
      <c r="C138" s="105">
        <f t="shared" si="63"/>
        <v>80</v>
      </c>
      <c r="D138" s="107"/>
      <c r="E138" s="108"/>
      <c r="F138" s="109"/>
      <c r="G138" s="110" t="s">
        <v>44</v>
      </c>
      <c r="H138" s="111" t="str">
        <f t="shared" si="64"/>
        <v/>
      </c>
      <c r="I138" s="111" t="str">
        <f t="shared" si="64"/>
        <v/>
      </c>
      <c r="J138" s="131"/>
      <c r="K138" s="113" t="s">
        <v>45</v>
      </c>
      <c r="L138" s="114" t="s">
        <v>45</v>
      </c>
      <c r="M138" s="114" t="s">
        <v>45</v>
      </c>
      <c r="N138" s="114" t="s">
        <v>45</v>
      </c>
      <c r="O138" s="115">
        <f t="shared" si="0"/>
        <v>0</v>
      </c>
      <c r="P138" s="362"/>
      <c r="Q138" s="362"/>
      <c r="R138" s="362"/>
      <c r="S138" s="362"/>
      <c r="T138" s="362"/>
      <c r="U138" s="363"/>
      <c r="V138" s="135"/>
      <c r="W138" s="135"/>
      <c r="X138" s="116"/>
      <c r="Z138" s="106">
        <f t="shared" si="1"/>
        <v>0</v>
      </c>
      <c r="AA138" s="106">
        <f t="shared" si="2"/>
        <v>0</v>
      </c>
      <c r="AB138" s="106">
        <f t="shared" si="3"/>
        <v>0</v>
      </c>
      <c r="AC138" s="111" t="str">
        <f t="shared" si="65"/>
        <v/>
      </c>
      <c r="AD138" s="117" t="str">
        <f t="shared" si="66"/>
        <v/>
      </c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</row>
    <row r="139" spans="2:41" s="106" customFormat="1" ht="20.100000000000001" hidden="1" customHeight="1" x14ac:dyDescent="0.35">
      <c r="B139" s="104"/>
      <c r="C139" s="105">
        <f t="shared" si="63"/>
        <v>81</v>
      </c>
      <c r="D139" s="107"/>
      <c r="E139" s="108"/>
      <c r="F139" s="109"/>
      <c r="G139" s="110" t="s">
        <v>44</v>
      </c>
      <c r="H139" s="111" t="str">
        <f t="shared" si="64"/>
        <v/>
      </c>
      <c r="I139" s="111" t="str">
        <f t="shared" si="64"/>
        <v/>
      </c>
      <c r="J139" s="131"/>
      <c r="K139" s="113" t="s">
        <v>45</v>
      </c>
      <c r="L139" s="114" t="s">
        <v>45</v>
      </c>
      <c r="M139" s="114" t="s">
        <v>45</v>
      </c>
      <c r="N139" s="114" t="s">
        <v>45</v>
      </c>
      <c r="O139" s="115">
        <f t="shared" si="0"/>
        <v>0</v>
      </c>
      <c r="P139" s="362"/>
      <c r="Q139" s="362"/>
      <c r="R139" s="362"/>
      <c r="S139" s="362"/>
      <c r="T139" s="362"/>
      <c r="U139" s="363"/>
      <c r="V139" s="135"/>
      <c r="W139" s="135"/>
      <c r="X139" s="116"/>
      <c r="Z139" s="106">
        <f t="shared" si="1"/>
        <v>0</v>
      </c>
      <c r="AA139" s="106">
        <f t="shared" si="2"/>
        <v>0</v>
      </c>
      <c r="AB139" s="106">
        <f t="shared" si="3"/>
        <v>0</v>
      </c>
      <c r="AC139" s="111" t="str">
        <f t="shared" si="65"/>
        <v/>
      </c>
      <c r="AD139" s="117" t="str">
        <f t="shared" si="66"/>
        <v/>
      </c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</row>
    <row r="140" spans="2:41" s="106" customFormat="1" ht="20.100000000000001" hidden="1" customHeight="1" x14ac:dyDescent="0.35">
      <c r="B140" s="104"/>
      <c r="C140" s="105">
        <f t="shared" si="63"/>
        <v>82</v>
      </c>
      <c r="D140" s="107"/>
      <c r="E140" s="108"/>
      <c r="F140" s="109"/>
      <c r="G140" s="110" t="s">
        <v>44</v>
      </c>
      <c r="H140" s="111" t="str">
        <f t="shared" si="64"/>
        <v/>
      </c>
      <c r="I140" s="111" t="str">
        <f t="shared" si="64"/>
        <v/>
      </c>
      <c r="J140" s="131"/>
      <c r="K140" s="113" t="s">
        <v>45</v>
      </c>
      <c r="L140" s="114" t="s">
        <v>45</v>
      </c>
      <c r="M140" s="114" t="s">
        <v>45</v>
      </c>
      <c r="N140" s="114" t="s">
        <v>45</v>
      </c>
      <c r="O140" s="115">
        <f t="shared" si="0"/>
        <v>0</v>
      </c>
      <c r="P140" s="362"/>
      <c r="Q140" s="362"/>
      <c r="R140" s="362"/>
      <c r="S140" s="362"/>
      <c r="T140" s="362"/>
      <c r="U140" s="363"/>
      <c r="V140" s="135"/>
      <c r="W140" s="135"/>
      <c r="X140" s="116"/>
      <c r="Z140" s="106">
        <f t="shared" si="1"/>
        <v>0</v>
      </c>
      <c r="AA140" s="106">
        <f t="shared" si="2"/>
        <v>0</v>
      </c>
      <c r="AB140" s="106">
        <f t="shared" si="3"/>
        <v>0</v>
      </c>
      <c r="AC140" s="111" t="str">
        <f t="shared" si="65"/>
        <v/>
      </c>
      <c r="AD140" s="117" t="str">
        <f t="shared" si="66"/>
        <v/>
      </c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</row>
    <row r="141" spans="2:41" s="106" customFormat="1" ht="20.100000000000001" hidden="1" customHeight="1" x14ac:dyDescent="0.35">
      <c r="B141" s="104"/>
      <c r="C141" s="105">
        <f t="shared" ref="C141:C204" si="67">C140+1</f>
        <v>83</v>
      </c>
      <c r="D141" s="107"/>
      <c r="E141" s="108"/>
      <c r="F141" s="109"/>
      <c r="G141" s="110" t="s">
        <v>44</v>
      </c>
      <c r="H141" s="111" t="str">
        <f t="shared" si="64"/>
        <v/>
      </c>
      <c r="I141" s="111" t="str">
        <f t="shared" si="64"/>
        <v/>
      </c>
      <c r="J141" s="131"/>
      <c r="K141" s="113" t="s">
        <v>45</v>
      </c>
      <c r="L141" s="114" t="s">
        <v>45</v>
      </c>
      <c r="M141" s="114" t="s">
        <v>45</v>
      </c>
      <c r="N141" s="114" t="s">
        <v>45</v>
      </c>
      <c r="O141" s="115">
        <f t="shared" si="0"/>
        <v>0</v>
      </c>
      <c r="P141" s="362"/>
      <c r="Q141" s="362"/>
      <c r="R141" s="362"/>
      <c r="S141" s="362"/>
      <c r="T141" s="362"/>
      <c r="U141" s="363"/>
      <c r="V141" s="135"/>
      <c r="W141" s="135"/>
      <c r="X141" s="116"/>
      <c r="Z141" s="106">
        <f t="shared" si="1"/>
        <v>0</v>
      </c>
      <c r="AA141" s="106">
        <f t="shared" si="2"/>
        <v>0</v>
      </c>
      <c r="AB141" s="106">
        <f t="shared" si="3"/>
        <v>0</v>
      </c>
      <c r="AC141" s="111" t="str">
        <f t="shared" si="65"/>
        <v/>
      </c>
      <c r="AD141" s="117" t="str">
        <f t="shared" si="66"/>
        <v/>
      </c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</row>
    <row r="142" spans="2:41" s="106" customFormat="1" ht="20.100000000000001" hidden="1" customHeight="1" x14ac:dyDescent="0.35">
      <c r="B142" s="104"/>
      <c r="C142" s="105">
        <f t="shared" si="67"/>
        <v>84</v>
      </c>
      <c r="D142" s="107"/>
      <c r="E142" s="108"/>
      <c r="F142" s="109"/>
      <c r="G142" s="110" t="s">
        <v>44</v>
      </c>
      <c r="H142" s="111" t="str">
        <f t="shared" si="64"/>
        <v/>
      </c>
      <c r="I142" s="111" t="str">
        <f t="shared" si="64"/>
        <v/>
      </c>
      <c r="J142" s="131"/>
      <c r="K142" s="113" t="s">
        <v>45</v>
      </c>
      <c r="L142" s="114" t="s">
        <v>45</v>
      </c>
      <c r="M142" s="114" t="s">
        <v>45</v>
      </c>
      <c r="N142" s="114" t="s">
        <v>45</v>
      </c>
      <c r="O142" s="115">
        <f t="shared" si="0"/>
        <v>0</v>
      </c>
      <c r="P142" s="362"/>
      <c r="Q142" s="362"/>
      <c r="R142" s="362"/>
      <c r="S142" s="362"/>
      <c r="T142" s="362"/>
      <c r="U142" s="363"/>
      <c r="V142" s="135"/>
      <c r="W142" s="135"/>
      <c r="X142" s="116"/>
      <c r="Z142" s="106">
        <f t="shared" si="1"/>
        <v>0</v>
      </c>
      <c r="AA142" s="106">
        <f t="shared" si="2"/>
        <v>0</v>
      </c>
      <c r="AB142" s="106">
        <f t="shared" si="3"/>
        <v>0</v>
      </c>
      <c r="AC142" s="111" t="str">
        <f t="shared" si="65"/>
        <v/>
      </c>
      <c r="AD142" s="117" t="str">
        <f t="shared" si="66"/>
        <v/>
      </c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</row>
    <row r="143" spans="2:41" s="106" customFormat="1" ht="20.100000000000001" hidden="1" customHeight="1" x14ac:dyDescent="0.35">
      <c r="B143" s="104"/>
      <c r="C143" s="105">
        <f t="shared" si="67"/>
        <v>85</v>
      </c>
      <c r="D143" s="107"/>
      <c r="E143" s="108"/>
      <c r="F143" s="109"/>
      <c r="G143" s="110" t="s">
        <v>44</v>
      </c>
      <c r="H143" s="111" t="str">
        <f t="shared" si="64"/>
        <v/>
      </c>
      <c r="I143" s="111" t="str">
        <f t="shared" si="64"/>
        <v/>
      </c>
      <c r="J143" s="131"/>
      <c r="K143" s="113" t="s">
        <v>45</v>
      </c>
      <c r="L143" s="114" t="s">
        <v>45</v>
      </c>
      <c r="M143" s="114" t="s">
        <v>45</v>
      </c>
      <c r="N143" s="114" t="s">
        <v>45</v>
      </c>
      <c r="O143" s="115">
        <f t="shared" si="0"/>
        <v>0</v>
      </c>
      <c r="P143" s="362"/>
      <c r="Q143" s="362"/>
      <c r="R143" s="362"/>
      <c r="S143" s="362"/>
      <c r="T143" s="362"/>
      <c r="U143" s="363"/>
      <c r="V143" s="135"/>
      <c r="W143" s="135"/>
      <c r="X143" s="116"/>
      <c r="Z143" s="106">
        <f t="shared" si="1"/>
        <v>0</v>
      </c>
      <c r="AA143" s="106">
        <f t="shared" si="2"/>
        <v>0</v>
      </c>
      <c r="AB143" s="106">
        <f t="shared" si="3"/>
        <v>0</v>
      </c>
      <c r="AC143" s="111" t="str">
        <f t="shared" si="65"/>
        <v/>
      </c>
      <c r="AD143" s="117" t="str">
        <f t="shared" si="66"/>
        <v/>
      </c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</row>
    <row r="144" spans="2:41" s="106" customFormat="1" ht="20.100000000000001" hidden="1" customHeight="1" x14ac:dyDescent="0.35">
      <c r="B144" s="104"/>
      <c r="C144" s="105">
        <f t="shared" si="67"/>
        <v>86</v>
      </c>
      <c r="D144" s="107"/>
      <c r="E144" s="108"/>
      <c r="F144" s="109"/>
      <c r="G144" s="110" t="s">
        <v>44</v>
      </c>
      <c r="H144" s="111" t="str">
        <f t="shared" si="64"/>
        <v/>
      </c>
      <c r="I144" s="111" t="str">
        <f t="shared" si="64"/>
        <v/>
      </c>
      <c r="J144" s="131"/>
      <c r="K144" s="113" t="s">
        <v>45</v>
      </c>
      <c r="L144" s="114" t="s">
        <v>45</v>
      </c>
      <c r="M144" s="114" t="s">
        <v>45</v>
      </c>
      <c r="N144" s="114" t="s">
        <v>45</v>
      </c>
      <c r="O144" s="115">
        <f t="shared" si="0"/>
        <v>0</v>
      </c>
      <c r="P144" s="362"/>
      <c r="Q144" s="362"/>
      <c r="R144" s="362"/>
      <c r="S144" s="362"/>
      <c r="T144" s="362"/>
      <c r="U144" s="363"/>
      <c r="V144" s="135"/>
      <c r="W144" s="135"/>
      <c r="X144" s="116"/>
      <c r="Z144" s="106">
        <f t="shared" si="1"/>
        <v>0</v>
      </c>
      <c r="AA144" s="106">
        <f t="shared" si="2"/>
        <v>0</v>
      </c>
      <c r="AB144" s="106">
        <f t="shared" si="3"/>
        <v>0</v>
      </c>
      <c r="AC144" s="111" t="str">
        <f t="shared" si="65"/>
        <v/>
      </c>
      <c r="AD144" s="117" t="str">
        <f t="shared" si="66"/>
        <v/>
      </c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</row>
    <row r="145" spans="2:41" s="106" customFormat="1" ht="20.100000000000001" hidden="1" customHeight="1" x14ac:dyDescent="0.35">
      <c r="B145" s="104"/>
      <c r="C145" s="105">
        <f t="shared" si="67"/>
        <v>87</v>
      </c>
      <c r="D145" s="107"/>
      <c r="E145" s="108"/>
      <c r="F145" s="109"/>
      <c r="G145" s="110" t="s">
        <v>44</v>
      </c>
      <c r="H145" s="111" t="str">
        <f t="shared" si="64"/>
        <v/>
      </c>
      <c r="I145" s="111" t="str">
        <f t="shared" si="64"/>
        <v/>
      </c>
      <c r="J145" s="131"/>
      <c r="K145" s="113" t="s">
        <v>45</v>
      </c>
      <c r="L145" s="114" t="s">
        <v>45</v>
      </c>
      <c r="M145" s="114" t="s">
        <v>45</v>
      </c>
      <c r="N145" s="114" t="s">
        <v>45</v>
      </c>
      <c r="O145" s="115">
        <f t="shared" si="0"/>
        <v>0</v>
      </c>
      <c r="P145" s="362"/>
      <c r="Q145" s="362"/>
      <c r="R145" s="362"/>
      <c r="S145" s="362"/>
      <c r="T145" s="362"/>
      <c r="U145" s="363"/>
      <c r="V145" s="135"/>
      <c r="W145" s="135"/>
      <c r="X145" s="116"/>
      <c r="Z145" s="106">
        <f t="shared" si="1"/>
        <v>0</v>
      </c>
      <c r="AA145" s="106">
        <f t="shared" si="2"/>
        <v>0</v>
      </c>
      <c r="AB145" s="106">
        <f t="shared" si="3"/>
        <v>0</v>
      </c>
      <c r="AC145" s="111" t="str">
        <f t="shared" si="65"/>
        <v/>
      </c>
      <c r="AD145" s="117" t="str">
        <f t="shared" si="66"/>
        <v/>
      </c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</row>
    <row r="146" spans="2:41" s="106" customFormat="1" ht="20.100000000000001" hidden="1" customHeight="1" x14ac:dyDescent="0.35">
      <c r="B146" s="104"/>
      <c r="C146" s="105">
        <f t="shared" si="67"/>
        <v>88</v>
      </c>
      <c r="D146" s="107"/>
      <c r="E146" s="108"/>
      <c r="F146" s="109"/>
      <c r="G146" s="110" t="s">
        <v>44</v>
      </c>
      <c r="H146" s="111" t="str">
        <f t="shared" si="64"/>
        <v/>
      </c>
      <c r="I146" s="111" t="str">
        <f t="shared" si="64"/>
        <v/>
      </c>
      <c r="J146" s="131"/>
      <c r="K146" s="113" t="s">
        <v>45</v>
      </c>
      <c r="L146" s="114" t="s">
        <v>45</v>
      </c>
      <c r="M146" s="114" t="s">
        <v>45</v>
      </c>
      <c r="N146" s="114" t="s">
        <v>45</v>
      </c>
      <c r="O146" s="115">
        <f t="shared" si="0"/>
        <v>0</v>
      </c>
      <c r="P146" s="362"/>
      <c r="Q146" s="362"/>
      <c r="R146" s="362"/>
      <c r="S146" s="362"/>
      <c r="T146" s="362"/>
      <c r="U146" s="363"/>
      <c r="V146" s="135"/>
      <c r="W146" s="135"/>
      <c r="X146" s="116"/>
      <c r="Z146" s="106">
        <f t="shared" si="1"/>
        <v>0</v>
      </c>
      <c r="AA146" s="106">
        <f t="shared" si="2"/>
        <v>0</v>
      </c>
      <c r="AB146" s="106">
        <f t="shared" si="3"/>
        <v>0</v>
      </c>
      <c r="AC146" s="111" t="str">
        <f t="shared" si="65"/>
        <v/>
      </c>
      <c r="AD146" s="117" t="str">
        <f t="shared" si="66"/>
        <v/>
      </c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</row>
    <row r="147" spans="2:41" s="106" customFormat="1" ht="20.100000000000001" hidden="1" customHeight="1" x14ac:dyDescent="0.35">
      <c r="B147" s="104"/>
      <c r="C147" s="105">
        <f t="shared" si="67"/>
        <v>89</v>
      </c>
      <c r="D147" s="107"/>
      <c r="E147" s="108"/>
      <c r="F147" s="109"/>
      <c r="G147" s="110" t="s">
        <v>44</v>
      </c>
      <c r="H147" s="111" t="str">
        <f t="shared" si="64"/>
        <v/>
      </c>
      <c r="I147" s="111" t="str">
        <f t="shared" si="64"/>
        <v/>
      </c>
      <c r="J147" s="131"/>
      <c r="K147" s="113" t="s">
        <v>45</v>
      </c>
      <c r="L147" s="114" t="s">
        <v>45</v>
      </c>
      <c r="M147" s="114" t="s">
        <v>45</v>
      </c>
      <c r="N147" s="114" t="s">
        <v>45</v>
      </c>
      <c r="O147" s="115">
        <f t="shared" si="0"/>
        <v>0</v>
      </c>
      <c r="P147" s="362"/>
      <c r="Q147" s="362"/>
      <c r="R147" s="362"/>
      <c r="S147" s="362"/>
      <c r="T147" s="362"/>
      <c r="U147" s="363"/>
      <c r="V147" s="135"/>
      <c r="W147" s="135"/>
      <c r="X147" s="116"/>
      <c r="Z147" s="106">
        <f t="shared" si="1"/>
        <v>0</v>
      </c>
      <c r="AA147" s="106">
        <f t="shared" si="2"/>
        <v>0</v>
      </c>
      <c r="AB147" s="106">
        <f t="shared" si="3"/>
        <v>0</v>
      </c>
      <c r="AC147" s="111" t="str">
        <f t="shared" si="65"/>
        <v/>
      </c>
      <c r="AD147" s="117" t="str">
        <f t="shared" si="66"/>
        <v/>
      </c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</row>
    <row r="148" spans="2:41" s="106" customFormat="1" ht="20.100000000000001" hidden="1" customHeight="1" x14ac:dyDescent="0.35">
      <c r="B148" s="104"/>
      <c r="C148" s="105">
        <f t="shared" si="67"/>
        <v>90</v>
      </c>
      <c r="D148" s="107"/>
      <c r="E148" s="108"/>
      <c r="F148" s="109"/>
      <c r="G148" s="110" t="s">
        <v>44</v>
      </c>
      <c r="H148" s="111" t="str">
        <f t="shared" si="64"/>
        <v/>
      </c>
      <c r="I148" s="111" t="str">
        <f t="shared" si="64"/>
        <v/>
      </c>
      <c r="J148" s="131"/>
      <c r="K148" s="113" t="s">
        <v>45</v>
      </c>
      <c r="L148" s="114" t="s">
        <v>45</v>
      </c>
      <c r="M148" s="114" t="s">
        <v>45</v>
      </c>
      <c r="N148" s="114" t="s">
        <v>45</v>
      </c>
      <c r="O148" s="115">
        <f t="shared" ref="O148:O209" si="68">SUM(K148:N148)</f>
        <v>0</v>
      </c>
      <c r="P148" s="362"/>
      <c r="Q148" s="362"/>
      <c r="R148" s="362"/>
      <c r="S148" s="362"/>
      <c r="T148" s="362"/>
      <c r="U148" s="363"/>
      <c r="V148" s="135"/>
      <c r="W148" s="135"/>
      <c r="X148" s="116"/>
      <c r="Z148" s="106">
        <f t="shared" ref="Z148:Z211" si="69">IF(D148&gt;0,O148,0)</f>
        <v>0</v>
      </c>
      <c r="AA148" s="106">
        <f t="shared" ref="AA148:AA211" si="70">IF(E148&gt;0,O148,0)</f>
        <v>0</v>
      </c>
      <c r="AB148" s="106">
        <f t="shared" ref="AB148:AB211" si="71">IF(F148&gt;0,O148,0)</f>
        <v>0</v>
      </c>
      <c r="AC148" s="111" t="str">
        <f t="shared" si="65"/>
        <v/>
      </c>
      <c r="AD148" s="117" t="str">
        <f t="shared" si="66"/>
        <v/>
      </c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</row>
    <row r="149" spans="2:41" s="106" customFormat="1" ht="20.100000000000001" hidden="1" customHeight="1" x14ac:dyDescent="0.35">
      <c r="B149" s="104"/>
      <c r="C149" s="105">
        <f t="shared" si="67"/>
        <v>91</v>
      </c>
      <c r="D149" s="107"/>
      <c r="E149" s="108"/>
      <c r="F149" s="109"/>
      <c r="G149" s="110" t="s">
        <v>44</v>
      </c>
      <c r="H149" s="111" t="str">
        <f t="shared" si="64"/>
        <v/>
      </c>
      <c r="I149" s="111" t="str">
        <f t="shared" si="64"/>
        <v/>
      </c>
      <c r="J149" s="131"/>
      <c r="K149" s="113" t="s">
        <v>45</v>
      </c>
      <c r="L149" s="114" t="s">
        <v>45</v>
      </c>
      <c r="M149" s="114" t="s">
        <v>45</v>
      </c>
      <c r="N149" s="114" t="s">
        <v>45</v>
      </c>
      <c r="O149" s="115">
        <f t="shared" si="68"/>
        <v>0</v>
      </c>
      <c r="P149" s="362"/>
      <c r="Q149" s="362"/>
      <c r="R149" s="362"/>
      <c r="S149" s="362"/>
      <c r="T149" s="362"/>
      <c r="U149" s="363"/>
      <c r="V149" s="135"/>
      <c r="W149" s="135"/>
      <c r="X149" s="116"/>
      <c r="Z149" s="106">
        <f t="shared" si="69"/>
        <v>0</v>
      </c>
      <c r="AA149" s="106">
        <f t="shared" si="70"/>
        <v>0</v>
      </c>
      <c r="AB149" s="106">
        <f t="shared" si="71"/>
        <v>0</v>
      </c>
      <c r="AC149" s="111" t="str">
        <f t="shared" si="65"/>
        <v/>
      </c>
      <c r="AD149" s="117" t="str">
        <f t="shared" si="66"/>
        <v/>
      </c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</row>
    <row r="150" spans="2:41" s="106" customFormat="1" ht="20.100000000000001" hidden="1" customHeight="1" x14ac:dyDescent="0.35">
      <c r="B150" s="104"/>
      <c r="C150" s="105">
        <f t="shared" si="67"/>
        <v>92</v>
      </c>
      <c r="D150" s="107"/>
      <c r="E150" s="108"/>
      <c r="F150" s="109"/>
      <c r="G150" s="110" t="s">
        <v>44</v>
      </c>
      <c r="H150" s="111" t="str">
        <f t="shared" si="64"/>
        <v/>
      </c>
      <c r="I150" s="111" t="str">
        <f t="shared" si="64"/>
        <v/>
      </c>
      <c r="J150" s="131"/>
      <c r="K150" s="113" t="s">
        <v>45</v>
      </c>
      <c r="L150" s="114" t="s">
        <v>45</v>
      </c>
      <c r="M150" s="114" t="s">
        <v>45</v>
      </c>
      <c r="N150" s="114" t="s">
        <v>45</v>
      </c>
      <c r="O150" s="115">
        <f t="shared" si="68"/>
        <v>0</v>
      </c>
      <c r="P150" s="362"/>
      <c r="Q150" s="362"/>
      <c r="R150" s="362"/>
      <c r="S150" s="362"/>
      <c r="T150" s="362"/>
      <c r="U150" s="363"/>
      <c r="V150" s="135"/>
      <c r="W150" s="135"/>
      <c r="X150" s="116"/>
      <c r="Z150" s="106">
        <f t="shared" si="69"/>
        <v>0</v>
      </c>
      <c r="AA150" s="106">
        <f t="shared" si="70"/>
        <v>0</v>
      </c>
      <c r="AB150" s="106">
        <f t="shared" si="71"/>
        <v>0</v>
      </c>
      <c r="AC150" s="111" t="str">
        <f t="shared" si="65"/>
        <v/>
      </c>
      <c r="AD150" s="117" t="str">
        <f t="shared" si="66"/>
        <v/>
      </c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</row>
    <row r="151" spans="2:41" s="106" customFormat="1" ht="20.100000000000001" hidden="1" customHeight="1" x14ac:dyDescent="0.35">
      <c r="B151" s="104"/>
      <c r="C151" s="105">
        <f t="shared" si="67"/>
        <v>93</v>
      </c>
      <c r="D151" s="107"/>
      <c r="E151" s="108"/>
      <c r="F151" s="109"/>
      <c r="G151" s="110" t="s">
        <v>44</v>
      </c>
      <c r="H151" s="111" t="str">
        <f t="shared" si="64"/>
        <v/>
      </c>
      <c r="I151" s="111" t="str">
        <f t="shared" si="64"/>
        <v/>
      </c>
      <c r="J151" s="131"/>
      <c r="K151" s="113" t="s">
        <v>45</v>
      </c>
      <c r="L151" s="114" t="s">
        <v>45</v>
      </c>
      <c r="M151" s="114" t="s">
        <v>45</v>
      </c>
      <c r="N151" s="114" t="s">
        <v>45</v>
      </c>
      <c r="O151" s="115">
        <f t="shared" si="68"/>
        <v>0</v>
      </c>
      <c r="P151" s="362"/>
      <c r="Q151" s="362"/>
      <c r="R151" s="362"/>
      <c r="S151" s="362"/>
      <c r="T151" s="362"/>
      <c r="U151" s="363"/>
      <c r="V151" s="135"/>
      <c r="W151" s="135"/>
      <c r="X151" s="116"/>
      <c r="Z151" s="106">
        <f t="shared" si="69"/>
        <v>0</v>
      </c>
      <c r="AA151" s="106">
        <f t="shared" si="70"/>
        <v>0</v>
      </c>
      <c r="AB151" s="106">
        <f t="shared" si="71"/>
        <v>0</v>
      </c>
      <c r="AC151" s="111" t="str">
        <f t="shared" si="65"/>
        <v/>
      </c>
      <c r="AD151" s="117" t="str">
        <f t="shared" si="66"/>
        <v/>
      </c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</row>
    <row r="152" spans="2:41" s="106" customFormat="1" ht="20.100000000000001" hidden="1" customHeight="1" x14ac:dyDescent="0.35">
      <c r="B152" s="104"/>
      <c r="C152" s="105">
        <f t="shared" si="67"/>
        <v>94</v>
      </c>
      <c r="D152" s="107"/>
      <c r="E152" s="108"/>
      <c r="F152" s="109"/>
      <c r="G152" s="110" t="s">
        <v>44</v>
      </c>
      <c r="H152" s="111" t="str">
        <f t="shared" si="64"/>
        <v/>
      </c>
      <c r="I152" s="111" t="str">
        <f t="shared" si="64"/>
        <v/>
      </c>
      <c r="J152" s="131"/>
      <c r="K152" s="113" t="s">
        <v>45</v>
      </c>
      <c r="L152" s="114" t="s">
        <v>45</v>
      </c>
      <c r="M152" s="114" t="s">
        <v>45</v>
      </c>
      <c r="N152" s="114" t="s">
        <v>45</v>
      </c>
      <c r="O152" s="115">
        <f t="shared" si="68"/>
        <v>0</v>
      </c>
      <c r="P152" s="362"/>
      <c r="Q152" s="362"/>
      <c r="R152" s="362"/>
      <c r="S152" s="362"/>
      <c r="T152" s="362"/>
      <c r="U152" s="363"/>
      <c r="V152" s="135"/>
      <c r="W152" s="135"/>
      <c r="X152" s="116"/>
      <c r="Z152" s="106">
        <f t="shared" si="69"/>
        <v>0</v>
      </c>
      <c r="AA152" s="106">
        <f t="shared" si="70"/>
        <v>0</v>
      </c>
      <c r="AB152" s="106">
        <f t="shared" si="71"/>
        <v>0</v>
      </c>
      <c r="AC152" s="111" t="str">
        <f t="shared" si="65"/>
        <v/>
      </c>
      <c r="AD152" s="117" t="str">
        <f t="shared" si="66"/>
        <v/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</row>
    <row r="153" spans="2:41" s="106" customFormat="1" ht="20.100000000000001" hidden="1" customHeight="1" x14ac:dyDescent="0.35">
      <c r="B153" s="104"/>
      <c r="C153" s="105">
        <f t="shared" si="67"/>
        <v>95</v>
      </c>
      <c r="D153" s="107"/>
      <c r="E153" s="108"/>
      <c r="F153" s="109"/>
      <c r="G153" s="110" t="s">
        <v>44</v>
      </c>
      <c r="H153" s="111" t="str">
        <f t="shared" si="64"/>
        <v/>
      </c>
      <c r="I153" s="111" t="str">
        <f t="shared" si="64"/>
        <v/>
      </c>
      <c r="J153" s="131"/>
      <c r="K153" s="113" t="s">
        <v>45</v>
      </c>
      <c r="L153" s="114" t="s">
        <v>45</v>
      </c>
      <c r="M153" s="114" t="s">
        <v>45</v>
      </c>
      <c r="N153" s="114" t="s">
        <v>45</v>
      </c>
      <c r="O153" s="115">
        <f t="shared" si="68"/>
        <v>0</v>
      </c>
      <c r="P153" s="362"/>
      <c r="Q153" s="362"/>
      <c r="R153" s="362"/>
      <c r="S153" s="362"/>
      <c r="T153" s="362"/>
      <c r="U153" s="363"/>
      <c r="V153" s="135"/>
      <c r="W153" s="135"/>
      <c r="X153" s="116"/>
      <c r="Z153" s="106">
        <f t="shared" si="69"/>
        <v>0</v>
      </c>
      <c r="AA153" s="106">
        <f t="shared" si="70"/>
        <v>0</v>
      </c>
      <c r="AB153" s="106">
        <f t="shared" si="71"/>
        <v>0</v>
      </c>
      <c r="AC153" s="111" t="str">
        <f t="shared" si="65"/>
        <v/>
      </c>
      <c r="AD153" s="117" t="str">
        <f t="shared" si="66"/>
        <v/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</row>
    <row r="154" spans="2:41" s="106" customFormat="1" ht="20.100000000000001" hidden="1" customHeight="1" x14ac:dyDescent="0.35">
      <c r="B154" s="104"/>
      <c r="C154" s="105">
        <f t="shared" si="67"/>
        <v>96</v>
      </c>
      <c r="D154" s="107"/>
      <c r="E154" s="108"/>
      <c r="F154" s="109"/>
      <c r="G154" s="110" t="s">
        <v>44</v>
      </c>
      <c r="H154" s="111" t="str">
        <f t="shared" si="64"/>
        <v/>
      </c>
      <c r="I154" s="111" t="str">
        <f t="shared" si="64"/>
        <v/>
      </c>
      <c r="J154" s="131"/>
      <c r="K154" s="113" t="s">
        <v>45</v>
      </c>
      <c r="L154" s="114" t="s">
        <v>45</v>
      </c>
      <c r="M154" s="114" t="s">
        <v>45</v>
      </c>
      <c r="N154" s="114" t="s">
        <v>45</v>
      </c>
      <c r="O154" s="115">
        <f t="shared" si="68"/>
        <v>0</v>
      </c>
      <c r="P154" s="362"/>
      <c r="Q154" s="362"/>
      <c r="R154" s="362"/>
      <c r="S154" s="362"/>
      <c r="T154" s="362"/>
      <c r="U154" s="363"/>
      <c r="V154" s="135"/>
      <c r="W154" s="135"/>
      <c r="X154" s="116"/>
      <c r="Z154" s="106">
        <f t="shared" si="69"/>
        <v>0</v>
      </c>
      <c r="AA154" s="106">
        <f t="shared" si="70"/>
        <v>0</v>
      </c>
      <c r="AB154" s="106">
        <f t="shared" si="71"/>
        <v>0</v>
      </c>
      <c r="AC154" s="111" t="str">
        <f t="shared" si="65"/>
        <v/>
      </c>
      <c r="AD154" s="117" t="str">
        <f t="shared" si="66"/>
        <v/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</row>
    <row r="155" spans="2:41" s="106" customFormat="1" ht="20.100000000000001" hidden="1" customHeight="1" x14ac:dyDescent="0.35">
      <c r="B155" s="104"/>
      <c r="C155" s="105">
        <f t="shared" si="67"/>
        <v>97</v>
      </c>
      <c r="D155" s="107"/>
      <c r="E155" s="108"/>
      <c r="F155" s="109"/>
      <c r="G155" s="110" t="s">
        <v>44</v>
      </c>
      <c r="H155" s="111" t="str">
        <f t="shared" si="64"/>
        <v/>
      </c>
      <c r="I155" s="111" t="str">
        <f t="shared" si="64"/>
        <v/>
      </c>
      <c r="J155" s="131"/>
      <c r="K155" s="113" t="s">
        <v>45</v>
      </c>
      <c r="L155" s="114" t="s">
        <v>45</v>
      </c>
      <c r="M155" s="114" t="s">
        <v>45</v>
      </c>
      <c r="N155" s="114" t="s">
        <v>45</v>
      </c>
      <c r="O155" s="115">
        <f t="shared" si="68"/>
        <v>0</v>
      </c>
      <c r="P155" s="362"/>
      <c r="Q155" s="362"/>
      <c r="R155" s="362"/>
      <c r="S155" s="362"/>
      <c r="T155" s="362"/>
      <c r="U155" s="363"/>
      <c r="V155" s="135"/>
      <c r="W155" s="135"/>
      <c r="X155" s="116"/>
      <c r="Z155" s="106">
        <f t="shared" si="69"/>
        <v>0</v>
      </c>
      <c r="AA155" s="106">
        <f t="shared" si="70"/>
        <v>0</v>
      </c>
      <c r="AB155" s="106">
        <f t="shared" si="71"/>
        <v>0</v>
      </c>
      <c r="AC155" s="111" t="str">
        <f t="shared" si="65"/>
        <v/>
      </c>
      <c r="AD155" s="117" t="str">
        <f t="shared" si="66"/>
        <v/>
      </c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</row>
    <row r="156" spans="2:41" s="106" customFormat="1" ht="20.100000000000001" hidden="1" customHeight="1" x14ac:dyDescent="0.35">
      <c r="B156" s="104"/>
      <c r="C156" s="105">
        <f t="shared" si="67"/>
        <v>98</v>
      </c>
      <c r="D156" s="107"/>
      <c r="E156" s="108"/>
      <c r="F156" s="109"/>
      <c r="G156" s="110" t="s">
        <v>44</v>
      </c>
      <c r="H156" s="111" t="str">
        <f t="shared" si="64"/>
        <v/>
      </c>
      <c r="I156" s="111" t="str">
        <f t="shared" si="64"/>
        <v/>
      </c>
      <c r="J156" s="131"/>
      <c r="K156" s="113" t="s">
        <v>45</v>
      </c>
      <c r="L156" s="114" t="s">
        <v>45</v>
      </c>
      <c r="M156" s="114" t="s">
        <v>45</v>
      </c>
      <c r="N156" s="114" t="s">
        <v>45</v>
      </c>
      <c r="O156" s="115">
        <f t="shared" si="68"/>
        <v>0</v>
      </c>
      <c r="P156" s="362"/>
      <c r="Q156" s="362"/>
      <c r="R156" s="362"/>
      <c r="S156" s="362"/>
      <c r="T156" s="362"/>
      <c r="U156" s="363"/>
      <c r="V156" s="135"/>
      <c r="W156" s="135"/>
      <c r="X156" s="116"/>
      <c r="Z156" s="106">
        <f t="shared" si="69"/>
        <v>0</v>
      </c>
      <c r="AA156" s="106">
        <f t="shared" si="70"/>
        <v>0</v>
      </c>
      <c r="AB156" s="106">
        <f t="shared" si="71"/>
        <v>0</v>
      </c>
      <c r="AC156" s="111" t="str">
        <f t="shared" si="65"/>
        <v/>
      </c>
      <c r="AD156" s="117" t="str">
        <f t="shared" si="66"/>
        <v/>
      </c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</row>
    <row r="157" spans="2:41" s="106" customFormat="1" ht="20.100000000000001" hidden="1" customHeight="1" x14ac:dyDescent="0.35">
      <c r="B157" s="104"/>
      <c r="C157" s="105">
        <f t="shared" si="67"/>
        <v>99</v>
      </c>
      <c r="D157" s="107"/>
      <c r="E157" s="108"/>
      <c r="F157" s="109"/>
      <c r="G157" s="110" t="s">
        <v>44</v>
      </c>
      <c r="H157" s="111" t="str">
        <f t="shared" si="64"/>
        <v/>
      </c>
      <c r="I157" s="111" t="str">
        <f t="shared" si="64"/>
        <v/>
      </c>
      <c r="J157" s="131"/>
      <c r="K157" s="113" t="s">
        <v>45</v>
      </c>
      <c r="L157" s="114" t="s">
        <v>45</v>
      </c>
      <c r="M157" s="114" t="s">
        <v>45</v>
      </c>
      <c r="N157" s="114" t="s">
        <v>45</v>
      </c>
      <c r="O157" s="115">
        <f t="shared" si="68"/>
        <v>0</v>
      </c>
      <c r="P157" s="362"/>
      <c r="Q157" s="362"/>
      <c r="R157" s="362"/>
      <c r="S157" s="362"/>
      <c r="T157" s="362"/>
      <c r="U157" s="363"/>
      <c r="V157" s="135"/>
      <c r="W157" s="135"/>
      <c r="X157" s="116"/>
      <c r="Z157" s="106">
        <f t="shared" si="69"/>
        <v>0</v>
      </c>
      <c r="AA157" s="106">
        <f t="shared" si="70"/>
        <v>0</v>
      </c>
      <c r="AB157" s="106">
        <f t="shared" si="71"/>
        <v>0</v>
      </c>
      <c r="AC157" s="111" t="str">
        <f t="shared" si="65"/>
        <v/>
      </c>
      <c r="AD157" s="117" t="str">
        <f t="shared" si="66"/>
        <v/>
      </c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</row>
    <row r="158" spans="2:41" s="106" customFormat="1" ht="20.100000000000001" hidden="1" customHeight="1" x14ac:dyDescent="0.35">
      <c r="B158" s="104"/>
      <c r="C158" s="105">
        <f t="shared" si="67"/>
        <v>100</v>
      </c>
      <c r="D158" s="107"/>
      <c r="E158" s="108"/>
      <c r="F158" s="109"/>
      <c r="G158" s="110" t="s">
        <v>44</v>
      </c>
      <c r="H158" s="111" t="str">
        <f t="shared" si="64"/>
        <v/>
      </c>
      <c r="I158" s="111" t="str">
        <f t="shared" si="64"/>
        <v/>
      </c>
      <c r="J158" s="131"/>
      <c r="K158" s="113" t="s">
        <v>45</v>
      </c>
      <c r="L158" s="114" t="s">
        <v>45</v>
      </c>
      <c r="M158" s="114" t="s">
        <v>45</v>
      </c>
      <c r="N158" s="114" t="s">
        <v>45</v>
      </c>
      <c r="O158" s="115">
        <f t="shared" si="68"/>
        <v>0</v>
      </c>
      <c r="P158" s="362"/>
      <c r="Q158" s="362"/>
      <c r="R158" s="362"/>
      <c r="S158" s="362"/>
      <c r="T158" s="362"/>
      <c r="U158" s="363"/>
      <c r="V158" s="135"/>
      <c r="W158" s="135"/>
      <c r="X158" s="116"/>
      <c r="Z158" s="106">
        <f t="shared" si="69"/>
        <v>0</v>
      </c>
      <c r="AA158" s="106">
        <f t="shared" si="70"/>
        <v>0</v>
      </c>
      <c r="AB158" s="106">
        <f t="shared" si="71"/>
        <v>0</v>
      </c>
      <c r="AC158" s="111" t="str">
        <f t="shared" si="65"/>
        <v/>
      </c>
      <c r="AD158" s="117" t="str">
        <f t="shared" si="66"/>
        <v/>
      </c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</row>
    <row r="159" spans="2:41" s="106" customFormat="1" ht="20.100000000000001" hidden="1" customHeight="1" x14ac:dyDescent="0.35">
      <c r="B159" s="104"/>
      <c r="C159" s="105">
        <f t="shared" si="67"/>
        <v>101</v>
      </c>
      <c r="D159" s="107"/>
      <c r="E159" s="108"/>
      <c r="F159" s="109"/>
      <c r="G159" s="110" t="s">
        <v>44</v>
      </c>
      <c r="H159" s="111" t="str">
        <f t="shared" si="64"/>
        <v/>
      </c>
      <c r="I159" s="111" t="str">
        <f t="shared" si="64"/>
        <v/>
      </c>
      <c r="J159" s="131"/>
      <c r="K159" s="113" t="s">
        <v>45</v>
      </c>
      <c r="L159" s="114" t="s">
        <v>45</v>
      </c>
      <c r="M159" s="114" t="s">
        <v>45</v>
      </c>
      <c r="N159" s="114" t="s">
        <v>45</v>
      </c>
      <c r="O159" s="115">
        <f t="shared" si="68"/>
        <v>0</v>
      </c>
      <c r="P159" s="362"/>
      <c r="Q159" s="362"/>
      <c r="R159" s="362"/>
      <c r="S159" s="362"/>
      <c r="T159" s="362"/>
      <c r="U159" s="363"/>
      <c r="V159" s="135"/>
      <c r="W159" s="135"/>
      <c r="X159" s="116"/>
      <c r="Z159" s="106">
        <f t="shared" si="69"/>
        <v>0</v>
      </c>
      <c r="AA159" s="106">
        <f t="shared" si="70"/>
        <v>0</v>
      </c>
      <c r="AB159" s="106">
        <f t="shared" si="71"/>
        <v>0</v>
      </c>
      <c r="AC159" s="111" t="str">
        <f t="shared" si="65"/>
        <v/>
      </c>
      <c r="AD159" s="117" t="str">
        <f t="shared" si="66"/>
        <v/>
      </c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</row>
    <row r="160" spans="2:41" s="106" customFormat="1" ht="20.100000000000001" hidden="1" customHeight="1" x14ac:dyDescent="0.35">
      <c r="B160" s="104"/>
      <c r="C160" s="105">
        <f t="shared" si="67"/>
        <v>102</v>
      </c>
      <c r="D160" s="107"/>
      <c r="E160" s="108"/>
      <c r="F160" s="109"/>
      <c r="G160" s="110" t="s">
        <v>44</v>
      </c>
      <c r="H160" s="111" t="str">
        <f t="shared" si="64"/>
        <v/>
      </c>
      <c r="I160" s="111" t="str">
        <f t="shared" si="64"/>
        <v/>
      </c>
      <c r="J160" s="131"/>
      <c r="K160" s="113" t="s">
        <v>45</v>
      </c>
      <c r="L160" s="114" t="s">
        <v>45</v>
      </c>
      <c r="M160" s="114" t="s">
        <v>45</v>
      </c>
      <c r="N160" s="114" t="s">
        <v>45</v>
      </c>
      <c r="O160" s="115">
        <f t="shared" si="68"/>
        <v>0</v>
      </c>
      <c r="P160" s="362"/>
      <c r="Q160" s="362"/>
      <c r="R160" s="362"/>
      <c r="S160" s="362"/>
      <c r="T160" s="362"/>
      <c r="U160" s="363"/>
      <c r="V160" s="135"/>
      <c r="W160" s="135"/>
      <c r="X160" s="116"/>
      <c r="Z160" s="106">
        <f t="shared" si="69"/>
        <v>0</v>
      </c>
      <c r="AA160" s="106">
        <f t="shared" si="70"/>
        <v>0</v>
      </c>
      <c r="AB160" s="106">
        <f t="shared" si="71"/>
        <v>0</v>
      </c>
      <c r="AC160" s="111" t="str">
        <f t="shared" si="65"/>
        <v/>
      </c>
      <c r="AD160" s="117" t="str">
        <f t="shared" si="66"/>
        <v/>
      </c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</row>
    <row r="161" spans="2:41" s="106" customFormat="1" ht="20.100000000000001" hidden="1" customHeight="1" x14ac:dyDescent="0.35">
      <c r="B161" s="104"/>
      <c r="C161" s="105">
        <f t="shared" si="67"/>
        <v>103</v>
      </c>
      <c r="D161" s="107"/>
      <c r="E161" s="108"/>
      <c r="F161" s="109"/>
      <c r="G161" s="110" t="s">
        <v>44</v>
      </c>
      <c r="H161" s="111" t="str">
        <f t="shared" si="64"/>
        <v/>
      </c>
      <c r="I161" s="111" t="str">
        <f t="shared" si="64"/>
        <v/>
      </c>
      <c r="J161" s="131"/>
      <c r="K161" s="113" t="s">
        <v>45</v>
      </c>
      <c r="L161" s="114" t="s">
        <v>45</v>
      </c>
      <c r="M161" s="114" t="s">
        <v>45</v>
      </c>
      <c r="N161" s="114" t="s">
        <v>45</v>
      </c>
      <c r="O161" s="115">
        <f t="shared" si="68"/>
        <v>0</v>
      </c>
      <c r="P161" s="362"/>
      <c r="Q161" s="362"/>
      <c r="R161" s="362"/>
      <c r="S161" s="362"/>
      <c r="T161" s="362"/>
      <c r="U161" s="363"/>
      <c r="V161" s="135"/>
      <c r="W161" s="135"/>
      <c r="X161" s="116"/>
      <c r="Z161" s="106">
        <f t="shared" si="69"/>
        <v>0</v>
      </c>
      <c r="AA161" s="106">
        <f t="shared" si="70"/>
        <v>0</v>
      </c>
      <c r="AB161" s="106">
        <f t="shared" si="71"/>
        <v>0</v>
      </c>
      <c r="AC161" s="111" t="str">
        <f t="shared" si="65"/>
        <v/>
      </c>
      <c r="AD161" s="117" t="str">
        <f t="shared" si="66"/>
        <v/>
      </c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</row>
    <row r="162" spans="2:41" s="106" customFormat="1" ht="20.100000000000001" hidden="1" customHeight="1" x14ac:dyDescent="0.35">
      <c r="B162" s="104"/>
      <c r="C162" s="105">
        <f t="shared" si="67"/>
        <v>104</v>
      </c>
      <c r="D162" s="107"/>
      <c r="E162" s="108"/>
      <c r="F162" s="109"/>
      <c r="G162" s="110" t="s">
        <v>44</v>
      </c>
      <c r="H162" s="111" t="str">
        <f t="shared" si="64"/>
        <v/>
      </c>
      <c r="I162" s="111" t="str">
        <f t="shared" si="64"/>
        <v/>
      </c>
      <c r="J162" s="131"/>
      <c r="K162" s="113" t="s">
        <v>45</v>
      </c>
      <c r="L162" s="114" t="s">
        <v>45</v>
      </c>
      <c r="M162" s="114" t="s">
        <v>45</v>
      </c>
      <c r="N162" s="114" t="s">
        <v>45</v>
      </c>
      <c r="O162" s="115">
        <f t="shared" si="68"/>
        <v>0</v>
      </c>
      <c r="P162" s="362"/>
      <c r="Q162" s="362"/>
      <c r="R162" s="362"/>
      <c r="S162" s="362"/>
      <c r="T162" s="362"/>
      <c r="U162" s="363"/>
      <c r="V162" s="135"/>
      <c r="W162" s="135"/>
      <c r="X162" s="116"/>
      <c r="Z162" s="106">
        <f t="shared" si="69"/>
        <v>0</v>
      </c>
      <c r="AA162" s="106">
        <f t="shared" si="70"/>
        <v>0</v>
      </c>
      <c r="AB162" s="106">
        <f t="shared" si="71"/>
        <v>0</v>
      </c>
      <c r="AC162" s="111" t="str">
        <f t="shared" si="65"/>
        <v/>
      </c>
      <c r="AD162" s="117" t="str">
        <f t="shared" si="66"/>
        <v/>
      </c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</row>
    <row r="163" spans="2:41" s="106" customFormat="1" ht="20.100000000000001" hidden="1" customHeight="1" x14ac:dyDescent="0.35">
      <c r="B163" s="104"/>
      <c r="C163" s="105">
        <f t="shared" si="67"/>
        <v>105</v>
      </c>
      <c r="D163" s="107"/>
      <c r="E163" s="108"/>
      <c r="F163" s="109"/>
      <c r="G163" s="110" t="s">
        <v>44</v>
      </c>
      <c r="H163" s="111" t="str">
        <f t="shared" si="64"/>
        <v/>
      </c>
      <c r="I163" s="111" t="str">
        <f t="shared" si="64"/>
        <v/>
      </c>
      <c r="J163" s="131"/>
      <c r="K163" s="113" t="s">
        <v>45</v>
      </c>
      <c r="L163" s="114" t="s">
        <v>45</v>
      </c>
      <c r="M163" s="114" t="s">
        <v>45</v>
      </c>
      <c r="N163" s="114" t="s">
        <v>45</v>
      </c>
      <c r="O163" s="115">
        <f t="shared" si="68"/>
        <v>0</v>
      </c>
      <c r="P163" s="362"/>
      <c r="Q163" s="362"/>
      <c r="R163" s="362"/>
      <c r="S163" s="362"/>
      <c r="T163" s="362"/>
      <c r="U163" s="363"/>
      <c r="V163" s="135"/>
      <c r="W163" s="135"/>
      <c r="X163" s="116"/>
      <c r="Z163" s="106">
        <f t="shared" si="69"/>
        <v>0</v>
      </c>
      <c r="AA163" s="106">
        <f t="shared" si="70"/>
        <v>0</v>
      </c>
      <c r="AB163" s="106">
        <f t="shared" si="71"/>
        <v>0</v>
      </c>
      <c r="AC163" s="111" t="str">
        <f t="shared" si="65"/>
        <v/>
      </c>
      <c r="AD163" s="117" t="str">
        <f t="shared" si="66"/>
        <v/>
      </c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</row>
    <row r="164" spans="2:41" s="106" customFormat="1" ht="20.100000000000001" hidden="1" customHeight="1" x14ac:dyDescent="0.35">
      <c r="B164" s="104"/>
      <c r="C164" s="105">
        <f t="shared" si="67"/>
        <v>106</v>
      </c>
      <c r="D164" s="107"/>
      <c r="E164" s="108"/>
      <c r="F164" s="109"/>
      <c r="G164" s="110" t="s">
        <v>44</v>
      </c>
      <c r="H164" s="111" t="str">
        <f t="shared" si="64"/>
        <v/>
      </c>
      <c r="I164" s="111" t="str">
        <f t="shared" si="64"/>
        <v/>
      </c>
      <c r="J164" s="131"/>
      <c r="K164" s="113" t="s">
        <v>45</v>
      </c>
      <c r="L164" s="114" t="s">
        <v>45</v>
      </c>
      <c r="M164" s="114" t="s">
        <v>45</v>
      </c>
      <c r="N164" s="114" t="s">
        <v>45</v>
      </c>
      <c r="O164" s="115">
        <f t="shared" si="68"/>
        <v>0</v>
      </c>
      <c r="P164" s="362"/>
      <c r="Q164" s="362"/>
      <c r="R164" s="362"/>
      <c r="S164" s="362"/>
      <c r="T164" s="362"/>
      <c r="U164" s="363"/>
      <c r="V164" s="135"/>
      <c r="W164" s="135"/>
      <c r="X164" s="116"/>
      <c r="Z164" s="106">
        <f t="shared" si="69"/>
        <v>0</v>
      </c>
      <c r="AA164" s="106">
        <f t="shared" si="70"/>
        <v>0</v>
      </c>
      <c r="AB164" s="106">
        <f t="shared" si="71"/>
        <v>0</v>
      </c>
      <c r="AC164" s="111" t="str">
        <f t="shared" si="65"/>
        <v/>
      </c>
      <c r="AD164" s="117" t="str">
        <f t="shared" si="66"/>
        <v/>
      </c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</row>
    <row r="165" spans="2:41" s="106" customFormat="1" ht="20.100000000000001" hidden="1" customHeight="1" x14ac:dyDescent="0.35">
      <c r="B165" s="104"/>
      <c r="C165" s="105">
        <f t="shared" si="67"/>
        <v>107</v>
      </c>
      <c r="D165" s="107"/>
      <c r="E165" s="108"/>
      <c r="F165" s="109"/>
      <c r="G165" s="110" t="s">
        <v>44</v>
      </c>
      <c r="H165" s="111" t="str">
        <f t="shared" si="64"/>
        <v/>
      </c>
      <c r="I165" s="111" t="str">
        <f t="shared" si="64"/>
        <v/>
      </c>
      <c r="J165" s="131"/>
      <c r="K165" s="113" t="s">
        <v>45</v>
      </c>
      <c r="L165" s="114" t="s">
        <v>45</v>
      </c>
      <c r="M165" s="114" t="s">
        <v>45</v>
      </c>
      <c r="N165" s="114" t="s">
        <v>45</v>
      </c>
      <c r="O165" s="115">
        <f t="shared" si="68"/>
        <v>0</v>
      </c>
      <c r="P165" s="362"/>
      <c r="Q165" s="362"/>
      <c r="R165" s="362"/>
      <c r="S165" s="362"/>
      <c r="T165" s="362"/>
      <c r="U165" s="363"/>
      <c r="V165" s="135"/>
      <c r="W165" s="135"/>
      <c r="X165" s="116"/>
      <c r="Z165" s="106">
        <f t="shared" si="69"/>
        <v>0</v>
      </c>
      <c r="AA165" s="106">
        <f t="shared" si="70"/>
        <v>0</v>
      </c>
      <c r="AB165" s="106">
        <f t="shared" si="71"/>
        <v>0</v>
      </c>
      <c r="AC165" s="111" t="str">
        <f t="shared" si="65"/>
        <v/>
      </c>
      <c r="AD165" s="117" t="str">
        <f t="shared" si="66"/>
        <v/>
      </c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</row>
    <row r="166" spans="2:41" s="106" customFormat="1" ht="20.100000000000001" hidden="1" customHeight="1" x14ac:dyDescent="0.35">
      <c r="B166" s="104"/>
      <c r="C166" s="105">
        <f t="shared" si="67"/>
        <v>108</v>
      </c>
      <c r="D166" s="107"/>
      <c r="E166" s="108"/>
      <c r="F166" s="109"/>
      <c r="G166" s="110" t="s">
        <v>44</v>
      </c>
      <c r="H166" s="111" t="str">
        <f t="shared" si="64"/>
        <v/>
      </c>
      <c r="I166" s="111" t="str">
        <f t="shared" si="64"/>
        <v/>
      </c>
      <c r="J166" s="131"/>
      <c r="K166" s="113" t="s">
        <v>45</v>
      </c>
      <c r="L166" s="114" t="s">
        <v>45</v>
      </c>
      <c r="M166" s="114" t="s">
        <v>45</v>
      </c>
      <c r="N166" s="114" t="s">
        <v>45</v>
      </c>
      <c r="O166" s="115">
        <f t="shared" si="68"/>
        <v>0</v>
      </c>
      <c r="P166" s="362"/>
      <c r="Q166" s="362"/>
      <c r="R166" s="362"/>
      <c r="S166" s="362"/>
      <c r="T166" s="362"/>
      <c r="U166" s="363"/>
      <c r="V166" s="135"/>
      <c r="W166" s="135"/>
      <c r="X166" s="116"/>
      <c r="Z166" s="106">
        <f t="shared" si="69"/>
        <v>0</v>
      </c>
      <c r="AA166" s="106">
        <f t="shared" si="70"/>
        <v>0</v>
      </c>
      <c r="AB166" s="106">
        <f t="shared" si="71"/>
        <v>0</v>
      </c>
      <c r="AC166" s="111" t="str">
        <f t="shared" si="65"/>
        <v/>
      </c>
      <c r="AD166" s="117" t="str">
        <f t="shared" si="66"/>
        <v/>
      </c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</row>
    <row r="167" spans="2:41" s="106" customFormat="1" ht="20.100000000000001" hidden="1" customHeight="1" x14ac:dyDescent="0.35">
      <c r="B167" s="104"/>
      <c r="C167" s="105">
        <f t="shared" si="67"/>
        <v>109</v>
      </c>
      <c r="D167" s="107"/>
      <c r="E167" s="108"/>
      <c r="F167" s="109"/>
      <c r="G167" s="110" t="s">
        <v>44</v>
      </c>
      <c r="H167" s="111" t="str">
        <f t="shared" si="64"/>
        <v/>
      </c>
      <c r="I167" s="111" t="str">
        <f t="shared" si="64"/>
        <v/>
      </c>
      <c r="J167" s="131"/>
      <c r="K167" s="113" t="s">
        <v>45</v>
      </c>
      <c r="L167" s="114" t="s">
        <v>45</v>
      </c>
      <c r="M167" s="114" t="s">
        <v>45</v>
      </c>
      <c r="N167" s="114" t="s">
        <v>45</v>
      </c>
      <c r="O167" s="115">
        <f t="shared" si="68"/>
        <v>0</v>
      </c>
      <c r="P167" s="362"/>
      <c r="Q167" s="362"/>
      <c r="R167" s="362"/>
      <c r="S167" s="362"/>
      <c r="T167" s="362"/>
      <c r="U167" s="363"/>
      <c r="V167" s="135"/>
      <c r="W167" s="135"/>
      <c r="X167" s="116"/>
      <c r="Z167" s="106">
        <f t="shared" si="69"/>
        <v>0</v>
      </c>
      <c r="AA167" s="106">
        <f t="shared" si="70"/>
        <v>0</v>
      </c>
      <c r="AB167" s="106">
        <f t="shared" si="71"/>
        <v>0</v>
      </c>
      <c r="AC167" s="111" t="str">
        <f t="shared" si="65"/>
        <v/>
      </c>
      <c r="AD167" s="117" t="str">
        <f t="shared" si="66"/>
        <v/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</row>
    <row r="168" spans="2:41" s="106" customFormat="1" ht="20.100000000000001" hidden="1" customHeight="1" x14ac:dyDescent="0.35">
      <c r="B168" s="104"/>
      <c r="C168" s="105">
        <f t="shared" si="67"/>
        <v>110</v>
      </c>
      <c r="D168" s="107"/>
      <c r="E168" s="108"/>
      <c r="F168" s="109"/>
      <c r="G168" s="110" t="s">
        <v>44</v>
      </c>
      <c r="H168" s="111" t="str">
        <f t="shared" si="64"/>
        <v/>
      </c>
      <c r="I168" s="111" t="str">
        <f t="shared" si="64"/>
        <v/>
      </c>
      <c r="J168" s="131"/>
      <c r="K168" s="113" t="s">
        <v>45</v>
      </c>
      <c r="L168" s="114" t="s">
        <v>45</v>
      </c>
      <c r="M168" s="114" t="s">
        <v>45</v>
      </c>
      <c r="N168" s="114" t="s">
        <v>45</v>
      </c>
      <c r="O168" s="115">
        <f t="shared" si="68"/>
        <v>0</v>
      </c>
      <c r="P168" s="362"/>
      <c r="Q168" s="362"/>
      <c r="R168" s="362"/>
      <c r="S168" s="362"/>
      <c r="T168" s="362"/>
      <c r="U168" s="363"/>
      <c r="V168" s="135"/>
      <c r="W168" s="135"/>
      <c r="X168" s="116"/>
      <c r="Z168" s="106">
        <f t="shared" si="69"/>
        <v>0</v>
      </c>
      <c r="AA168" s="106">
        <f t="shared" si="70"/>
        <v>0</v>
      </c>
      <c r="AB168" s="106">
        <f t="shared" si="71"/>
        <v>0</v>
      </c>
      <c r="AC168" s="111" t="str">
        <f t="shared" si="65"/>
        <v/>
      </c>
      <c r="AD168" s="117" t="str">
        <f t="shared" si="66"/>
        <v/>
      </c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</row>
    <row r="169" spans="2:41" s="106" customFormat="1" ht="20.100000000000001" hidden="1" customHeight="1" x14ac:dyDescent="0.35">
      <c r="B169" s="104"/>
      <c r="C169" s="105">
        <f t="shared" si="67"/>
        <v>111</v>
      </c>
      <c r="D169" s="107"/>
      <c r="E169" s="108"/>
      <c r="F169" s="109"/>
      <c r="G169" s="110" t="s">
        <v>44</v>
      </c>
      <c r="H169" s="111" t="str">
        <f t="shared" si="64"/>
        <v/>
      </c>
      <c r="I169" s="111" t="str">
        <f t="shared" si="64"/>
        <v/>
      </c>
      <c r="J169" s="131"/>
      <c r="K169" s="113" t="s">
        <v>45</v>
      </c>
      <c r="L169" s="114" t="s">
        <v>45</v>
      </c>
      <c r="M169" s="114" t="s">
        <v>45</v>
      </c>
      <c r="N169" s="114" t="s">
        <v>45</v>
      </c>
      <c r="O169" s="115">
        <f t="shared" si="68"/>
        <v>0</v>
      </c>
      <c r="P169" s="362"/>
      <c r="Q169" s="362"/>
      <c r="R169" s="362"/>
      <c r="S169" s="362"/>
      <c r="T169" s="362"/>
      <c r="U169" s="363"/>
      <c r="V169" s="135"/>
      <c r="W169" s="135"/>
      <c r="X169" s="116"/>
      <c r="Z169" s="106">
        <f t="shared" si="69"/>
        <v>0</v>
      </c>
      <c r="AA169" s="106">
        <f t="shared" si="70"/>
        <v>0</v>
      </c>
      <c r="AB169" s="106">
        <f t="shared" si="71"/>
        <v>0</v>
      </c>
      <c r="AC169" s="111" t="str">
        <f t="shared" si="65"/>
        <v/>
      </c>
      <c r="AD169" s="117" t="str">
        <f t="shared" si="66"/>
        <v/>
      </c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</row>
    <row r="170" spans="2:41" s="106" customFormat="1" ht="20.100000000000001" hidden="1" customHeight="1" x14ac:dyDescent="0.35">
      <c r="B170" s="104"/>
      <c r="C170" s="105">
        <f t="shared" si="67"/>
        <v>112</v>
      </c>
      <c r="D170" s="107"/>
      <c r="E170" s="108"/>
      <c r="F170" s="109"/>
      <c r="G170" s="110" t="s">
        <v>44</v>
      </c>
      <c r="H170" s="111" t="str">
        <f t="shared" si="64"/>
        <v/>
      </c>
      <c r="I170" s="111" t="str">
        <f t="shared" si="64"/>
        <v/>
      </c>
      <c r="J170" s="131"/>
      <c r="K170" s="113" t="s">
        <v>45</v>
      </c>
      <c r="L170" s="114" t="s">
        <v>45</v>
      </c>
      <c r="M170" s="114" t="s">
        <v>45</v>
      </c>
      <c r="N170" s="114" t="s">
        <v>45</v>
      </c>
      <c r="O170" s="115">
        <f t="shared" si="68"/>
        <v>0</v>
      </c>
      <c r="P170" s="362"/>
      <c r="Q170" s="362"/>
      <c r="R170" s="362"/>
      <c r="S170" s="362"/>
      <c r="T170" s="362"/>
      <c r="U170" s="363"/>
      <c r="V170" s="135"/>
      <c r="W170" s="135"/>
      <c r="X170" s="116"/>
      <c r="Z170" s="106">
        <f t="shared" si="69"/>
        <v>0</v>
      </c>
      <c r="AA170" s="106">
        <f t="shared" si="70"/>
        <v>0</v>
      </c>
      <c r="AB170" s="106">
        <f t="shared" si="71"/>
        <v>0</v>
      </c>
      <c r="AC170" s="111" t="str">
        <f t="shared" si="65"/>
        <v/>
      </c>
      <c r="AD170" s="117" t="str">
        <f t="shared" si="66"/>
        <v/>
      </c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</row>
    <row r="171" spans="2:41" s="106" customFormat="1" ht="20.100000000000001" hidden="1" customHeight="1" x14ac:dyDescent="0.35">
      <c r="B171" s="104"/>
      <c r="C171" s="105">
        <f t="shared" si="67"/>
        <v>113</v>
      </c>
      <c r="D171" s="107"/>
      <c r="E171" s="108"/>
      <c r="F171" s="109"/>
      <c r="G171" s="110" t="s">
        <v>44</v>
      </c>
      <c r="H171" s="111" t="str">
        <f t="shared" si="64"/>
        <v/>
      </c>
      <c r="I171" s="111" t="str">
        <f t="shared" si="64"/>
        <v/>
      </c>
      <c r="J171" s="131"/>
      <c r="K171" s="113" t="s">
        <v>45</v>
      </c>
      <c r="L171" s="114" t="s">
        <v>45</v>
      </c>
      <c r="M171" s="114" t="s">
        <v>45</v>
      </c>
      <c r="N171" s="114" t="s">
        <v>45</v>
      </c>
      <c r="O171" s="115">
        <f t="shared" si="68"/>
        <v>0</v>
      </c>
      <c r="P171" s="362"/>
      <c r="Q171" s="362"/>
      <c r="R171" s="362"/>
      <c r="S171" s="362"/>
      <c r="T171" s="362"/>
      <c r="U171" s="363"/>
      <c r="V171" s="135"/>
      <c r="W171" s="135"/>
      <c r="X171" s="116"/>
      <c r="Z171" s="106">
        <f t="shared" si="69"/>
        <v>0</v>
      </c>
      <c r="AA171" s="106">
        <f t="shared" si="70"/>
        <v>0</v>
      </c>
      <c r="AB171" s="106">
        <f t="shared" si="71"/>
        <v>0</v>
      </c>
      <c r="AC171" s="111" t="str">
        <f t="shared" si="65"/>
        <v/>
      </c>
      <c r="AD171" s="117" t="str">
        <f t="shared" si="66"/>
        <v/>
      </c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</row>
    <row r="172" spans="2:41" s="106" customFormat="1" ht="20.100000000000001" hidden="1" customHeight="1" x14ac:dyDescent="0.35">
      <c r="B172" s="104"/>
      <c r="C172" s="105">
        <f t="shared" si="67"/>
        <v>114</v>
      </c>
      <c r="D172" s="107"/>
      <c r="E172" s="108"/>
      <c r="F172" s="109"/>
      <c r="G172" s="110" t="s">
        <v>44</v>
      </c>
      <c r="H172" s="111" t="str">
        <f t="shared" si="64"/>
        <v/>
      </c>
      <c r="I172" s="111" t="str">
        <f t="shared" si="64"/>
        <v/>
      </c>
      <c r="J172" s="131"/>
      <c r="K172" s="113" t="s">
        <v>45</v>
      </c>
      <c r="L172" s="114" t="s">
        <v>45</v>
      </c>
      <c r="M172" s="114" t="s">
        <v>45</v>
      </c>
      <c r="N172" s="114" t="s">
        <v>45</v>
      </c>
      <c r="O172" s="115">
        <f t="shared" si="68"/>
        <v>0</v>
      </c>
      <c r="P172" s="362"/>
      <c r="Q172" s="362"/>
      <c r="R172" s="362"/>
      <c r="S172" s="362"/>
      <c r="T172" s="362"/>
      <c r="U172" s="363"/>
      <c r="V172" s="135"/>
      <c r="W172" s="135"/>
      <c r="X172" s="116"/>
      <c r="Z172" s="106">
        <f t="shared" si="69"/>
        <v>0</v>
      </c>
      <c r="AA172" s="106">
        <f t="shared" si="70"/>
        <v>0</v>
      </c>
      <c r="AB172" s="106">
        <f t="shared" si="71"/>
        <v>0</v>
      </c>
      <c r="AC172" s="111" t="str">
        <f t="shared" si="65"/>
        <v/>
      </c>
      <c r="AD172" s="117" t="str">
        <f t="shared" si="66"/>
        <v/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</row>
    <row r="173" spans="2:41" s="106" customFormat="1" ht="20.100000000000001" hidden="1" customHeight="1" x14ac:dyDescent="0.35">
      <c r="B173" s="104"/>
      <c r="C173" s="105">
        <f t="shared" si="67"/>
        <v>115</v>
      </c>
      <c r="D173" s="107"/>
      <c r="E173" s="108"/>
      <c r="F173" s="109"/>
      <c r="G173" s="110" t="s">
        <v>44</v>
      </c>
      <c r="H173" s="111" t="str">
        <f t="shared" si="64"/>
        <v/>
      </c>
      <c r="I173" s="111" t="str">
        <f t="shared" si="64"/>
        <v/>
      </c>
      <c r="J173" s="131"/>
      <c r="K173" s="113" t="s">
        <v>45</v>
      </c>
      <c r="L173" s="114" t="s">
        <v>45</v>
      </c>
      <c r="M173" s="114" t="s">
        <v>45</v>
      </c>
      <c r="N173" s="114" t="s">
        <v>45</v>
      </c>
      <c r="O173" s="115">
        <f t="shared" si="68"/>
        <v>0</v>
      </c>
      <c r="P173" s="362"/>
      <c r="Q173" s="362"/>
      <c r="R173" s="362"/>
      <c r="S173" s="362"/>
      <c r="T173" s="362"/>
      <c r="U173" s="363"/>
      <c r="V173" s="135"/>
      <c r="W173" s="135"/>
      <c r="X173" s="116"/>
      <c r="Z173" s="106">
        <f t="shared" si="69"/>
        <v>0</v>
      </c>
      <c r="AA173" s="106">
        <f t="shared" si="70"/>
        <v>0</v>
      </c>
      <c r="AB173" s="106">
        <f t="shared" si="71"/>
        <v>0</v>
      </c>
      <c r="AC173" s="111" t="str">
        <f t="shared" si="65"/>
        <v/>
      </c>
      <c r="AD173" s="117" t="str">
        <f t="shared" si="66"/>
        <v/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</row>
    <row r="174" spans="2:41" s="106" customFormat="1" ht="20.100000000000001" hidden="1" customHeight="1" x14ac:dyDescent="0.35">
      <c r="B174" s="104"/>
      <c r="C174" s="105">
        <f t="shared" si="67"/>
        <v>116</v>
      </c>
      <c r="D174" s="107"/>
      <c r="E174" s="108"/>
      <c r="F174" s="109"/>
      <c r="G174" s="110" t="s">
        <v>44</v>
      </c>
      <c r="H174" s="111" t="str">
        <f t="shared" si="64"/>
        <v/>
      </c>
      <c r="I174" s="111" t="str">
        <f t="shared" si="64"/>
        <v/>
      </c>
      <c r="J174" s="131"/>
      <c r="K174" s="113" t="s">
        <v>45</v>
      </c>
      <c r="L174" s="114" t="s">
        <v>45</v>
      </c>
      <c r="M174" s="114" t="s">
        <v>45</v>
      </c>
      <c r="N174" s="114" t="s">
        <v>45</v>
      </c>
      <c r="O174" s="115">
        <f t="shared" si="68"/>
        <v>0</v>
      </c>
      <c r="P174" s="362"/>
      <c r="Q174" s="362"/>
      <c r="R174" s="362"/>
      <c r="S174" s="362"/>
      <c r="T174" s="362"/>
      <c r="U174" s="363"/>
      <c r="V174" s="135"/>
      <c r="W174" s="135"/>
      <c r="X174" s="116"/>
      <c r="Z174" s="106">
        <f t="shared" si="69"/>
        <v>0</v>
      </c>
      <c r="AA174" s="106">
        <f t="shared" si="70"/>
        <v>0</v>
      </c>
      <c r="AB174" s="106">
        <f t="shared" si="71"/>
        <v>0</v>
      </c>
      <c r="AC174" s="111" t="str">
        <f t="shared" si="65"/>
        <v/>
      </c>
      <c r="AD174" s="117" t="str">
        <f t="shared" si="66"/>
        <v/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</row>
    <row r="175" spans="2:41" s="106" customFormat="1" ht="20.100000000000001" hidden="1" customHeight="1" x14ac:dyDescent="0.35">
      <c r="B175" s="104"/>
      <c r="C175" s="105">
        <f t="shared" si="67"/>
        <v>117</v>
      </c>
      <c r="D175" s="107"/>
      <c r="E175" s="108"/>
      <c r="F175" s="109"/>
      <c r="G175" s="110" t="s">
        <v>44</v>
      </c>
      <c r="H175" s="111" t="str">
        <f t="shared" si="64"/>
        <v/>
      </c>
      <c r="I175" s="111" t="str">
        <f t="shared" si="64"/>
        <v/>
      </c>
      <c r="J175" s="131"/>
      <c r="K175" s="113" t="s">
        <v>45</v>
      </c>
      <c r="L175" s="114" t="s">
        <v>45</v>
      </c>
      <c r="M175" s="114" t="s">
        <v>45</v>
      </c>
      <c r="N175" s="114" t="s">
        <v>45</v>
      </c>
      <c r="O175" s="115">
        <f t="shared" si="68"/>
        <v>0</v>
      </c>
      <c r="P175" s="362"/>
      <c r="Q175" s="362"/>
      <c r="R175" s="362"/>
      <c r="S175" s="362"/>
      <c r="T175" s="362"/>
      <c r="U175" s="363"/>
      <c r="V175" s="135"/>
      <c r="W175" s="135"/>
      <c r="X175" s="116"/>
      <c r="Z175" s="106">
        <f t="shared" si="69"/>
        <v>0</v>
      </c>
      <c r="AA175" s="106">
        <f t="shared" si="70"/>
        <v>0</v>
      </c>
      <c r="AB175" s="106">
        <f t="shared" si="71"/>
        <v>0</v>
      </c>
      <c r="AC175" s="111" t="str">
        <f t="shared" si="65"/>
        <v/>
      </c>
      <c r="AD175" s="117" t="str">
        <f t="shared" si="66"/>
        <v/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</row>
    <row r="176" spans="2:41" s="106" customFormat="1" ht="20.100000000000001" hidden="1" customHeight="1" x14ac:dyDescent="0.35">
      <c r="B176" s="104"/>
      <c r="C176" s="105">
        <f t="shared" si="67"/>
        <v>118</v>
      </c>
      <c r="D176" s="107"/>
      <c r="E176" s="108"/>
      <c r="F176" s="109"/>
      <c r="G176" s="110" t="s">
        <v>44</v>
      </c>
      <c r="H176" s="111" t="str">
        <f t="shared" si="64"/>
        <v/>
      </c>
      <c r="I176" s="111" t="str">
        <f t="shared" si="64"/>
        <v/>
      </c>
      <c r="J176" s="131"/>
      <c r="K176" s="113" t="s">
        <v>45</v>
      </c>
      <c r="L176" s="114" t="s">
        <v>45</v>
      </c>
      <c r="M176" s="114" t="s">
        <v>45</v>
      </c>
      <c r="N176" s="114" t="s">
        <v>45</v>
      </c>
      <c r="O176" s="115">
        <f t="shared" si="68"/>
        <v>0</v>
      </c>
      <c r="P176" s="362"/>
      <c r="Q176" s="362"/>
      <c r="R176" s="362"/>
      <c r="S176" s="362"/>
      <c r="T176" s="362"/>
      <c r="U176" s="363"/>
      <c r="V176" s="135"/>
      <c r="W176" s="135"/>
      <c r="X176" s="116"/>
      <c r="Z176" s="106">
        <f t="shared" si="69"/>
        <v>0</v>
      </c>
      <c r="AA176" s="106">
        <f t="shared" si="70"/>
        <v>0</v>
      </c>
      <c r="AB176" s="106">
        <f t="shared" si="71"/>
        <v>0</v>
      </c>
      <c r="AC176" s="111" t="str">
        <f t="shared" si="65"/>
        <v/>
      </c>
      <c r="AD176" s="117" t="str">
        <f t="shared" si="66"/>
        <v/>
      </c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</row>
    <row r="177" spans="2:41" s="106" customFormat="1" ht="20.100000000000001" hidden="1" customHeight="1" x14ac:dyDescent="0.35">
      <c r="B177" s="104"/>
      <c r="C177" s="105">
        <f t="shared" si="67"/>
        <v>119</v>
      </c>
      <c r="D177" s="107"/>
      <c r="E177" s="108"/>
      <c r="F177" s="109"/>
      <c r="G177" s="110" t="s">
        <v>44</v>
      </c>
      <c r="H177" s="111" t="str">
        <f t="shared" si="64"/>
        <v/>
      </c>
      <c r="I177" s="111" t="str">
        <f t="shared" si="64"/>
        <v/>
      </c>
      <c r="J177" s="131"/>
      <c r="K177" s="113" t="s">
        <v>45</v>
      </c>
      <c r="L177" s="114" t="s">
        <v>45</v>
      </c>
      <c r="M177" s="114" t="s">
        <v>45</v>
      </c>
      <c r="N177" s="114" t="s">
        <v>45</v>
      </c>
      <c r="O177" s="115">
        <f t="shared" si="68"/>
        <v>0</v>
      </c>
      <c r="P177" s="362"/>
      <c r="Q177" s="362"/>
      <c r="R177" s="362"/>
      <c r="S177" s="362"/>
      <c r="T177" s="362"/>
      <c r="U177" s="363"/>
      <c r="V177" s="135"/>
      <c r="W177" s="135"/>
      <c r="X177" s="116"/>
      <c r="Z177" s="106">
        <f t="shared" si="69"/>
        <v>0</v>
      </c>
      <c r="AA177" s="106">
        <f t="shared" si="70"/>
        <v>0</v>
      </c>
      <c r="AB177" s="106">
        <f t="shared" si="71"/>
        <v>0</v>
      </c>
      <c r="AC177" s="111" t="str">
        <f t="shared" si="65"/>
        <v/>
      </c>
      <c r="AD177" s="117" t="str">
        <f t="shared" si="66"/>
        <v/>
      </c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</row>
    <row r="178" spans="2:41" s="106" customFormat="1" ht="20.100000000000001" hidden="1" customHeight="1" x14ac:dyDescent="0.35">
      <c r="B178" s="104"/>
      <c r="C178" s="105">
        <f t="shared" si="67"/>
        <v>120</v>
      </c>
      <c r="D178" s="107"/>
      <c r="E178" s="108"/>
      <c r="F178" s="109"/>
      <c r="G178" s="110" t="s">
        <v>44</v>
      </c>
      <c r="H178" s="111" t="str">
        <f t="shared" si="64"/>
        <v/>
      </c>
      <c r="I178" s="111" t="str">
        <f t="shared" si="64"/>
        <v/>
      </c>
      <c r="J178" s="131"/>
      <c r="K178" s="113" t="s">
        <v>45</v>
      </c>
      <c r="L178" s="114" t="s">
        <v>45</v>
      </c>
      <c r="M178" s="114" t="s">
        <v>45</v>
      </c>
      <c r="N178" s="114" t="s">
        <v>45</v>
      </c>
      <c r="O178" s="115">
        <f t="shared" si="68"/>
        <v>0</v>
      </c>
      <c r="P178" s="362"/>
      <c r="Q178" s="362"/>
      <c r="R178" s="362"/>
      <c r="S178" s="362"/>
      <c r="T178" s="362"/>
      <c r="U178" s="363"/>
      <c r="V178" s="135"/>
      <c r="W178" s="135"/>
      <c r="X178" s="116"/>
      <c r="Z178" s="106">
        <f t="shared" si="69"/>
        <v>0</v>
      </c>
      <c r="AA178" s="106">
        <f t="shared" si="70"/>
        <v>0</v>
      </c>
      <c r="AB178" s="106">
        <f t="shared" si="71"/>
        <v>0</v>
      </c>
      <c r="AC178" s="111" t="str">
        <f t="shared" si="65"/>
        <v/>
      </c>
      <c r="AD178" s="117" t="str">
        <f t="shared" si="66"/>
        <v/>
      </c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</row>
    <row r="179" spans="2:41" s="106" customFormat="1" ht="20.100000000000001" hidden="1" customHeight="1" x14ac:dyDescent="0.35">
      <c r="B179" s="104"/>
      <c r="C179" s="105">
        <f t="shared" si="67"/>
        <v>121</v>
      </c>
      <c r="D179" s="107"/>
      <c r="E179" s="108"/>
      <c r="F179" s="109"/>
      <c r="G179" s="110" t="s">
        <v>44</v>
      </c>
      <c r="H179" s="111" t="str">
        <f t="shared" si="64"/>
        <v/>
      </c>
      <c r="I179" s="111" t="str">
        <f t="shared" si="64"/>
        <v/>
      </c>
      <c r="J179" s="131"/>
      <c r="K179" s="113" t="s">
        <v>45</v>
      </c>
      <c r="L179" s="114" t="s">
        <v>45</v>
      </c>
      <c r="M179" s="114" t="s">
        <v>45</v>
      </c>
      <c r="N179" s="114" t="s">
        <v>45</v>
      </c>
      <c r="O179" s="115">
        <f t="shared" si="68"/>
        <v>0</v>
      </c>
      <c r="P179" s="362"/>
      <c r="Q179" s="362"/>
      <c r="R179" s="362"/>
      <c r="S179" s="362"/>
      <c r="T179" s="362"/>
      <c r="U179" s="363"/>
      <c r="V179" s="135"/>
      <c r="W179" s="135"/>
      <c r="X179" s="116"/>
      <c r="Z179" s="106">
        <f t="shared" si="69"/>
        <v>0</v>
      </c>
      <c r="AA179" s="106">
        <f t="shared" si="70"/>
        <v>0</v>
      </c>
      <c r="AB179" s="106">
        <f t="shared" si="71"/>
        <v>0</v>
      </c>
      <c r="AC179" s="111" t="str">
        <f t="shared" si="65"/>
        <v/>
      </c>
      <c r="AD179" s="117" t="str">
        <f t="shared" si="66"/>
        <v/>
      </c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</row>
    <row r="180" spans="2:41" s="106" customFormat="1" ht="20.100000000000001" hidden="1" customHeight="1" x14ac:dyDescent="0.35">
      <c r="B180" s="104"/>
      <c r="C180" s="105">
        <f t="shared" si="67"/>
        <v>122</v>
      </c>
      <c r="D180" s="107"/>
      <c r="E180" s="108"/>
      <c r="F180" s="109"/>
      <c r="G180" s="110" t="s">
        <v>44</v>
      </c>
      <c r="H180" s="111" t="str">
        <f t="shared" si="64"/>
        <v/>
      </c>
      <c r="I180" s="111" t="str">
        <f t="shared" si="64"/>
        <v/>
      </c>
      <c r="J180" s="131"/>
      <c r="K180" s="113" t="s">
        <v>45</v>
      </c>
      <c r="L180" s="114" t="s">
        <v>45</v>
      </c>
      <c r="M180" s="114" t="s">
        <v>45</v>
      </c>
      <c r="N180" s="114" t="s">
        <v>45</v>
      </c>
      <c r="O180" s="115">
        <f t="shared" si="68"/>
        <v>0</v>
      </c>
      <c r="P180" s="362"/>
      <c r="Q180" s="362"/>
      <c r="R180" s="362"/>
      <c r="S180" s="362"/>
      <c r="T180" s="362"/>
      <c r="U180" s="363"/>
      <c r="V180" s="135"/>
      <c r="W180" s="135"/>
      <c r="X180" s="116"/>
      <c r="Z180" s="106">
        <f t="shared" si="69"/>
        <v>0</v>
      </c>
      <c r="AA180" s="106">
        <f t="shared" si="70"/>
        <v>0</v>
      </c>
      <c r="AB180" s="106">
        <f t="shared" si="71"/>
        <v>0</v>
      </c>
      <c r="AC180" s="111" t="str">
        <f t="shared" si="65"/>
        <v/>
      </c>
      <c r="AD180" s="117" t="str">
        <f t="shared" si="66"/>
        <v/>
      </c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</row>
    <row r="181" spans="2:41" s="106" customFormat="1" ht="20.100000000000001" hidden="1" customHeight="1" x14ac:dyDescent="0.35">
      <c r="B181" s="104"/>
      <c r="C181" s="105">
        <f t="shared" si="67"/>
        <v>123</v>
      </c>
      <c r="D181" s="107"/>
      <c r="E181" s="108"/>
      <c r="F181" s="109"/>
      <c r="G181" s="110" t="s">
        <v>44</v>
      </c>
      <c r="H181" s="111" t="str">
        <f t="shared" si="64"/>
        <v/>
      </c>
      <c r="I181" s="111" t="str">
        <f t="shared" si="64"/>
        <v/>
      </c>
      <c r="J181" s="131"/>
      <c r="K181" s="113" t="s">
        <v>45</v>
      </c>
      <c r="L181" s="114" t="s">
        <v>45</v>
      </c>
      <c r="M181" s="114" t="s">
        <v>45</v>
      </c>
      <c r="N181" s="114" t="s">
        <v>45</v>
      </c>
      <c r="O181" s="115">
        <f t="shared" si="68"/>
        <v>0</v>
      </c>
      <c r="P181" s="362"/>
      <c r="Q181" s="362"/>
      <c r="R181" s="362"/>
      <c r="S181" s="362"/>
      <c r="T181" s="362"/>
      <c r="U181" s="363"/>
      <c r="V181" s="135"/>
      <c r="W181" s="135"/>
      <c r="X181" s="116"/>
      <c r="Z181" s="106">
        <f t="shared" si="69"/>
        <v>0</v>
      </c>
      <c r="AA181" s="106">
        <f t="shared" si="70"/>
        <v>0</v>
      </c>
      <c r="AB181" s="106">
        <f t="shared" si="71"/>
        <v>0</v>
      </c>
      <c r="AC181" s="111" t="str">
        <f t="shared" si="65"/>
        <v/>
      </c>
      <c r="AD181" s="117" t="str">
        <f t="shared" si="66"/>
        <v/>
      </c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</row>
    <row r="182" spans="2:41" s="106" customFormat="1" ht="20.100000000000001" hidden="1" customHeight="1" x14ac:dyDescent="0.35">
      <c r="B182" s="104"/>
      <c r="C182" s="105">
        <f t="shared" si="67"/>
        <v>124</v>
      </c>
      <c r="D182" s="107"/>
      <c r="E182" s="108"/>
      <c r="F182" s="109"/>
      <c r="G182" s="110" t="s">
        <v>44</v>
      </c>
      <c r="H182" s="111" t="str">
        <f t="shared" si="64"/>
        <v/>
      </c>
      <c r="I182" s="111" t="str">
        <f t="shared" si="64"/>
        <v/>
      </c>
      <c r="J182" s="131"/>
      <c r="K182" s="113" t="s">
        <v>45</v>
      </c>
      <c r="L182" s="114" t="s">
        <v>45</v>
      </c>
      <c r="M182" s="114" t="s">
        <v>45</v>
      </c>
      <c r="N182" s="114" t="s">
        <v>45</v>
      </c>
      <c r="O182" s="115">
        <f t="shared" si="68"/>
        <v>0</v>
      </c>
      <c r="P182" s="362"/>
      <c r="Q182" s="362"/>
      <c r="R182" s="362"/>
      <c r="S182" s="362"/>
      <c r="T182" s="362"/>
      <c r="U182" s="363"/>
      <c r="V182" s="135"/>
      <c r="W182" s="135"/>
      <c r="X182" s="116"/>
      <c r="Z182" s="106">
        <f t="shared" si="69"/>
        <v>0</v>
      </c>
      <c r="AA182" s="106">
        <f t="shared" si="70"/>
        <v>0</v>
      </c>
      <c r="AB182" s="106">
        <f t="shared" si="71"/>
        <v>0</v>
      </c>
      <c r="AC182" s="111" t="str">
        <f t="shared" si="65"/>
        <v/>
      </c>
      <c r="AD182" s="117" t="str">
        <f t="shared" si="66"/>
        <v/>
      </c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</row>
    <row r="183" spans="2:41" s="106" customFormat="1" ht="20.100000000000001" hidden="1" customHeight="1" x14ac:dyDescent="0.35">
      <c r="B183" s="104"/>
      <c r="C183" s="105">
        <f t="shared" si="67"/>
        <v>125</v>
      </c>
      <c r="D183" s="107"/>
      <c r="E183" s="108"/>
      <c r="F183" s="109"/>
      <c r="G183" s="110" t="s">
        <v>44</v>
      </c>
      <c r="H183" s="111" t="str">
        <f t="shared" si="64"/>
        <v/>
      </c>
      <c r="I183" s="111" t="str">
        <f t="shared" si="64"/>
        <v/>
      </c>
      <c r="J183" s="131"/>
      <c r="K183" s="113" t="s">
        <v>45</v>
      </c>
      <c r="L183" s="114" t="s">
        <v>45</v>
      </c>
      <c r="M183" s="114" t="s">
        <v>45</v>
      </c>
      <c r="N183" s="114" t="s">
        <v>45</v>
      </c>
      <c r="O183" s="115">
        <f t="shared" si="68"/>
        <v>0</v>
      </c>
      <c r="P183" s="362"/>
      <c r="Q183" s="362"/>
      <c r="R183" s="362"/>
      <c r="S183" s="362"/>
      <c r="T183" s="362"/>
      <c r="U183" s="363"/>
      <c r="V183" s="135"/>
      <c r="W183" s="135"/>
      <c r="X183" s="116"/>
      <c r="Z183" s="106">
        <f t="shared" si="69"/>
        <v>0</v>
      </c>
      <c r="AA183" s="106">
        <f t="shared" si="70"/>
        <v>0</v>
      </c>
      <c r="AB183" s="106">
        <f t="shared" si="71"/>
        <v>0</v>
      </c>
      <c r="AC183" s="111" t="str">
        <f t="shared" si="65"/>
        <v/>
      </c>
      <c r="AD183" s="117" t="str">
        <f t="shared" si="66"/>
        <v/>
      </c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</row>
    <row r="184" spans="2:41" s="106" customFormat="1" ht="20.100000000000001" hidden="1" customHeight="1" x14ac:dyDescent="0.35">
      <c r="B184" s="104"/>
      <c r="C184" s="105">
        <f t="shared" si="67"/>
        <v>126</v>
      </c>
      <c r="D184" s="107"/>
      <c r="E184" s="108"/>
      <c r="F184" s="109"/>
      <c r="G184" s="110" t="s">
        <v>44</v>
      </c>
      <c r="H184" s="111" t="str">
        <f t="shared" si="64"/>
        <v/>
      </c>
      <c r="I184" s="111" t="str">
        <f t="shared" si="64"/>
        <v/>
      </c>
      <c r="J184" s="131"/>
      <c r="K184" s="113" t="s">
        <v>45</v>
      </c>
      <c r="L184" s="114" t="s">
        <v>45</v>
      </c>
      <c r="M184" s="114" t="s">
        <v>45</v>
      </c>
      <c r="N184" s="114" t="s">
        <v>45</v>
      </c>
      <c r="O184" s="115">
        <f t="shared" si="68"/>
        <v>0</v>
      </c>
      <c r="P184" s="362"/>
      <c r="Q184" s="362"/>
      <c r="R184" s="362"/>
      <c r="S184" s="362"/>
      <c r="T184" s="362"/>
      <c r="U184" s="363"/>
      <c r="V184" s="135"/>
      <c r="W184" s="135"/>
      <c r="X184" s="116"/>
      <c r="Z184" s="106">
        <f t="shared" si="69"/>
        <v>0</v>
      </c>
      <c r="AA184" s="106">
        <f t="shared" si="70"/>
        <v>0</v>
      </c>
      <c r="AB184" s="106">
        <f t="shared" si="71"/>
        <v>0</v>
      </c>
      <c r="AC184" s="111" t="str">
        <f t="shared" si="65"/>
        <v/>
      </c>
      <c r="AD184" s="117" t="str">
        <f t="shared" si="66"/>
        <v/>
      </c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</row>
    <row r="185" spans="2:41" s="106" customFormat="1" ht="20.100000000000001" hidden="1" customHeight="1" x14ac:dyDescent="0.35">
      <c r="B185" s="104"/>
      <c r="C185" s="105">
        <f t="shared" si="67"/>
        <v>127</v>
      </c>
      <c r="D185" s="107"/>
      <c r="E185" s="108"/>
      <c r="F185" s="109"/>
      <c r="G185" s="110" t="s">
        <v>44</v>
      </c>
      <c r="H185" s="111" t="str">
        <f t="shared" si="64"/>
        <v/>
      </c>
      <c r="I185" s="111" t="str">
        <f t="shared" si="64"/>
        <v/>
      </c>
      <c r="J185" s="131"/>
      <c r="K185" s="113" t="s">
        <v>45</v>
      </c>
      <c r="L185" s="114" t="s">
        <v>45</v>
      </c>
      <c r="M185" s="114" t="s">
        <v>45</v>
      </c>
      <c r="N185" s="114" t="s">
        <v>45</v>
      </c>
      <c r="O185" s="115">
        <f t="shared" si="68"/>
        <v>0</v>
      </c>
      <c r="P185" s="362"/>
      <c r="Q185" s="362"/>
      <c r="R185" s="362"/>
      <c r="S185" s="362"/>
      <c r="T185" s="362"/>
      <c r="U185" s="363"/>
      <c r="V185" s="135"/>
      <c r="W185" s="135"/>
      <c r="X185" s="116"/>
      <c r="Z185" s="106">
        <f t="shared" si="69"/>
        <v>0</v>
      </c>
      <c r="AA185" s="106">
        <f t="shared" si="70"/>
        <v>0</v>
      </c>
      <c r="AB185" s="106">
        <f t="shared" si="71"/>
        <v>0</v>
      </c>
      <c r="AC185" s="111" t="str">
        <f t="shared" si="65"/>
        <v/>
      </c>
      <c r="AD185" s="117" t="str">
        <f t="shared" si="66"/>
        <v/>
      </c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</row>
    <row r="186" spans="2:41" s="106" customFormat="1" ht="20.100000000000001" hidden="1" customHeight="1" x14ac:dyDescent="0.35">
      <c r="B186" s="104"/>
      <c r="C186" s="105">
        <f t="shared" si="67"/>
        <v>128</v>
      </c>
      <c r="D186" s="107"/>
      <c r="E186" s="108"/>
      <c r="F186" s="109"/>
      <c r="G186" s="110" t="s">
        <v>44</v>
      </c>
      <c r="H186" s="111" t="str">
        <f t="shared" si="64"/>
        <v/>
      </c>
      <c r="I186" s="111" t="str">
        <f t="shared" si="64"/>
        <v/>
      </c>
      <c r="J186" s="131"/>
      <c r="K186" s="113" t="s">
        <v>45</v>
      </c>
      <c r="L186" s="114" t="s">
        <v>45</v>
      </c>
      <c r="M186" s="114" t="s">
        <v>45</v>
      </c>
      <c r="N186" s="114" t="s">
        <v>45</v>
      </c>
      <c r="O186" s="115">
        <f t="shared" si="68"/>
        <v>0</v>
      </c>
      <c r="P186" s="362"/>
      <c r="Q186" s="362"/>
      <c r="R186" s="362"/>
      <c r="S186" s="362"/>
      <c r="T186" s="362"/>
      <c r="U186" s="363"/>
      <c r="V186" s="135"/>
      <c r="W186" s="135"/>
      <c r="X186" s="116"/>
      <c r="Z186" s="106">
        <f t="shared" si="69"/>
        <v>0</v>
      </c>
      <c r="AA186" s="106">
        <f t="shared" si="70"/>
        <v>0</v>
      </c>
      <c r="AB186" s="106">
        <f t="shared" si="71"/>
        <v>0</v>
      </c>
      <c r="AC186" s="111" t="str">
        <f t="shared" si="65"/>
        <v/>
      </c>
      <c r="AD186" s="117" t="str">
        <f t="shared" si="66"/>
        <v/>
      </c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</row>
    <row r="187" spans="2:41" s="106" customFormat="1" ht="20.100000000000001" hidden="1" customHeight="1" x14ac:dyDescent="0.35">
      <c r="B187" s="104"/>
      <c r="C187" s="105">
        <f t="shared" si="67"/>
        <v>129</v>
      </c>
      <c r="D187" s="107"/>
      <c r="E187" s="108"/>
      <c r="F187" s="109"/>
      <c r="G187" s="110" t="s">
        <v>44</v>
      </c>
      <c r="H187" s="111" t="str">
        <f t="shared" si="64"/>
        <v/>
      </c>
      <c r="I187" s="111" t="str">
        <f t="shared" si="64"/>
        <v/>
      </c>
      <c r="J187" s="131"/>
      <c r="K187" s="113" t="s">
        <v>45</v>
      </c>
      <c r="L187" s="114" t="s">
        <v>45</v>
      </c>
      <c r="M187" s="114" t="s">
        <v>45</v>
      </c>
      <c r="N187" s="114" t="s">
        <v>45</v>
      </c>
      <c r="O187" s="115">
        <f t="shared" si="68"/>
        <v>0</v>
      </c>
      <c r="P187" s="362"/>
      <c r="Q187" s="362"/>
      <c r="R187" s="362"/>
      <c r="S187" s="362"/>
      <c r="T187" s="362"/>
      <c r="U187" s="363"/>
      <c r="V187" s="135"/>
      <c r="W187" s="135"/>
      <c r="X187" s="116"/>
      <c r="Z187" s="106">
        <f t="shared" si="69"/>
        <v>0</v>
      </c>
      <c r="AA187" s="106">
        <f t="shared" si="70"/>
        <v>0</v>
      </c>
      <c r="AB187" s="106">
        <f t="shared" si="71"/>
        <v>0</v>
      </c>
      <c r="AC187" s="111" t="str">
        <f t="shared" si="65"/>
        <v/>
      </c>
      <c r="AD187" s="117" t="str">
        <f t="shared" si="66"/>
        <v/>
      </c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</row>
    <row r="188" spans="2:41" s="106" customFormat="1" ht="20.100000000000001" hidden="1" customHeight="1" x14ac:dyDescent="0.35">
      <c r="B188" s="104"/>
      <c r="C188" s="105">
        <f t="shared" si="67"/>
        <v>130</v>
      </c>
      <c r="D188" s="107"/>
      <c r="E188" s="108"/>
      <c r="F188" s="109"/>
      <c r="G188" s="110" t="s">
        <v>44</v>
      </c>
      <c r="H188" s="111" t="str">
        <f t="shared" si="64"/>
        <v/>
      </c>
      <c r="I188" s="111" t="str">
        <f t="shared" si="64"/>
        <v/>
      </c>
      <c r="J188" s="131"/>
      <c r="K188" s="113" t="s">
        <v>45</v>
      </c>
      <c r="L188" s="114" t="s">
        <v>45</v>
      </c>
      <c r="M188" s="114" t="s">
        <v>45</v>
      </c>
      <c r="N188" s="114" t="s">
        <v>45</v>
      </c>
      <c r="O188" s="115">
        <f t="shared" si="68"/>
        <v>0</v>
      </c>
      <c r="P188" s="362"/>
      <c r="Q188" s="362"/>
      <c r="R188" s="362"/>
      <c r="S188" s="362"/>
      <c r="T188" s="362"/>
      <c r="U188" s="363"/>
      <c r="V188" s="135"/>
      <c r="W188" s="135"/>
      <c r="X188" s="116"/>
      <c r="Z188" s="106">
        <f t="shared" si="69"/>
        <v>0</v>
      </c>
      <c r="AA188" s="106">
        <f t="shared" si="70"/>
        <v>0</v>
      </c>
      <c r="AB188" s="106">
        <f t="shared" si="71"/>
        <v>0</v>
      </c>
      <c r="AC188" s="111" t="str">
        <f t="shared" si="65"/>
        <v/>
      </c>
      <c r="AD188" s="117" t="str">
        <f t="shared" si="66"/>
        <v/>
      </c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</row>
    <row r="189" spans="2:41" s="106" customFormat="1" ht="20.100000000000001" hidden="1" customHeight="1" x14ac:dyDescent="0.35">
      <c r="B189" s="104"/>
      <c r="C189" s="105">
        <f t="shared" si="67"/>
        <v>131</v>
      </c>
      <c r="D189" s="107"/>
      <c r="E189" s="108"/>
      <c r="F189" s="109"/>
      <c r="G189" s="110" t="s">
        <v>44</v>
      </c>
      <c r="H189" s="111" t="str">
        <f t="shared" si="64"/>
        <v/>
      </c>
      <c r="I189" s="111" t="str">
        <f t="shared" si="64"/>
        <v/>
      </c>
      <c r="J189" s="131"/>
      <c r="K189" s="113" t="s">
        <v>45</v>
      </c>
      <c r="L189" s="114" t="s">
        <v>45</v>
      </c>
      <c r="M189" s="114" t="s">
        <v>45</v>
      </c>
      <c r="N189" s="114" t="s">
        <v>45</v>
      </c>
      <c r="O189" s="115">
        <f t="shared" si="68"/>
        <v>0</v>
      </c>
      <c r="P189" s="362"/>
      <c r="Q189" s="362"/>
      <c r="R189" s="362"/>
      <c r="S189" s="362"/>
      <c r="T189" s="362"/>
      <c r="U189" s="363"/>
      <c r="V189" s="135"/>
      <c r="W189" s="135"/>
      <c r="X189" s="116"/>
      <c r="Z189" s="106">
        <f t="shared" si="69"/>
        <v>0</v>
      </c>
      <c r="AA189" s="106">
        <f t="shared" si="70"/>
        <v>0</v>
      </c>
      <c r="AB189" s="106">
        <f t="shared" si="71"/>
        <v>0</v>
      </c>
      <c r="AC189" s="111" t="str">
        <f t="shared" si="65"/>
        <v/>
      </c>
      <c r="AD189" s="117" t="str">
        <f t="shared" si="66"/>
        <v/>
      </c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</row>
    <row r="190" spans="2:41" s="106" customFormat="1" ht="20.100000000000001" hidden="1" customHeight="1" x14ac:dyDescent="0.35">
      <c r="B190" s="104"/>
      <c r="C190" s="105">
        <f t="shared" si="67"/>
        <v>132</v>
      </c>
      <c r="D190" s="107"/>
      <c r="E190" s="108"/>
      <c r="F190" s="109"/>
      <c r="G190" s="110" t="s">
        <v>44</v>
      </c>
      <c r="H190" s="111" t="str">
        <f t="shared" ref="H190:I209" si="72">+AC190</f>
        <v/>
      </c>
      <c r="I190" s="111" t="str">
        <f t="shared" si="72"/>
        <v/>
      </c>
      <c r="J190" s="131"/>
      <c r="K190" s="113" t="s">
        <v>45</v>
      </c>
      <c r="L190" s="114" t="s">
        <v>45</v>
      </c>
      <c r="M190" s="114" t="s">
        <v>45</v>
      </c>
      <c r="N190" s="114" t="s">
        <v>45</v>
      </c>
      <c r="O190" s="115">
        <f t="shared" si="68"/>
        <v>0</v>
      </c>
      <c r="P190" s="362"/>
      <c r="Q190" s="362"/>
      <c r="R190" s="362"/>
      <c r="S190" s="362"/>
      <c r="T190" s="362"/>
      <c r="U190" s="363"/>
      <c r="V190" s="135"/>
      <c r="W190" s="135"/>
      <c r="X190" s="116"/>
      <c r="Z190" s="106">
        <f t="shared" si="69"/>
        <v>0</v>
      </c>
      <c r="AA190" s="106">
        <f t="shared" si="70"/>
        <v>0</v>
      </c>
      <c r="AB190" s="106">
        <f t="shared" si="71"/>
        <v>0</v>
      </c>
      <c r="AC190" s="111" t="str">
        <f t="shared" ref="AC190:AC211" si="73">IF(AND(D190=0,E190=0,F190=0),"",IF(AND(D190&lt;=9,E190=0,F190=0),$Y$1,IF(AND(D190&gt;9,E190=0,F190=0),$Y$2,IF(AND(D190=0,E190&gt;0,F190=0),$Y$3,IF(AND(D190=0,E190=0,F190&gt;0),$Y$4,"")))))</f>
        <v/>
      </c>
      <c r="AD190" s="117" t="str">
        <f t="shared" ref="AD190:AD211" si="74">IF(AND(D190&gt;0,E190=0,F190=0),$Z$1,IF(AND(D190=0,E190&gt;0,F190=0),$Z$2,IF(AND(D190=0,E190=0,F190&gt;0),$Z$3,"")))</f>
        <v/>
      </c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</row>
    <row r="191" spans="2:41" s="106" customFormat="1" ht="20.100000000000001" hidden="1" customHeight="1" x14ac:dyDescent="0.35">
      <c r="B191" s="104"/>
      <c r="C191" s="105">
        <f t="shared" si="67"/>
        <v>133</v>
      </c>
      <c r="D191" s="107"/>
      <c r="E191" s="108"/>
      <c r="F191" s="109"/>
      <c r="G191" s="110" t="s">
        <v>44</v>
      </c>
      <c r="H191" s="111" t="str">
        <f t="shared" si="72"/>
        <v/>
      </c>
      <c r="I191" s="111" t="str">
        <f t="shared" si="72"/>
        <v/>
      </c>
      <c r="J191" s="131"/>
      <c r="K191" s="113" t="s">
        <v>45</v>
      </c>
      <c r="L191" s="114" t="s">
        <v>45</v>
      </c>
      <c r="M191" s="114" t="s">
        <v>45</v>
      </c>
      <c r="N191" s="114" t="s">
        <v>45</v>
      </c>
      <c r="O191" s="115">
        <f t="shared" si="68"/>
        <v>0</v>
      </c>
      <c r="P191" s="362"/>
      <c r="Q191" s="362"/>
      <c r="R191" s="362"/>
      <c r="S191" s="362"/>
      <c r="T191" s="362"/>
      <c r="U191" s="363"/>
      <c r="V191" s="135"/>
      <c r="W191" s="135"/>
      <c r="X191" s="116"/>
      <c r="Z191" s="106">
        <f t="shared" si="69"/>
        <v>0</v>
      </c>
      <c r="AA191" s="106">
        <f t="shared" si="70"/>
        <v>0</v>
      </c>
      <c r="AB191" s="106">
        <f t="shared" si="71"/>
        <v>0</v>
      </c>
      <c r="AC191" s="111" t="str">
        <f t="shared" si="73"/>
        <v/>
      </c>
      <c r="AD191" s="117" t="str">
        <f t="shared" si="74"/>
        <v/>
      </c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</row>
    <row r="192" spans="2:41" s="106" customFormat="1" ht="20.100000000000001" hidden="1" customHeight="1" x14ac:dyDescent="0.35">
      <c r="B192" s="104"/>
      <c r="C192" s="105">
        <f t="shared" si="67"/>
        <v>134</v>
      </c>
      <c r="D192" s="107"/>
      <c r="E192" s="108"/>
      <c r="F192" s="109"/>
      <c r="G192" s="110" t="s">
        <v>44</v>
      </c>
      <c r="H192" s="111" t="str">
        <f t="shared" si="72"/>
        <v/>
      </c>
      <c r="I192" s="111" t="str">
        <f t="shared" si="72"/>
        <v/>
      </c>
      <c r="J192" s="131"/>
      <c r="K192" s="113" t="s">
        <v>45</v>
      </c>
      <c r="L192" s="114" t="s">
        <v>45</v>
      </c>
      <c r="M192" s="114" t="s">
        <v>45</v>
      </c>
      <c r="N192" s="114" t="s">
        <v>45</v>
      </c>
      <c r="O192" s="115">
        <f t="shared" si="68"/>
        <v>0</v>
      </c>
      <c r="P192" s="362"/>
      <c r="Q192" s="362"/>
      <c r="R192" s="362"/>
      <c r="S192" s="362"/>
      <c r="T192" s="362"/>
      <c r="U192" s="363"/>
      <c r="V192" s="135"/>
      <c r="W192" s="135"/>
      <c r="X192" s="116"/>
      <c r="Z192" s="106">
        <f t="shared" si="69"/>
        <v>0</v>
      </c>
      <c r="AA192" s="106">
        <f t="shared" si="70"/>
        <v>0</v>
      </c>
      <c r="AB192" s="106">
        <f t="shared" si="71"/>
        <v>0</v>
      </c>
      <c r="AC192" s="111" t="str">
        <f t="shared" si="73"/>
        <v/>
      </c>
      <c r="AD192" s="117" t="str">
        <f t="shared" si="74"/>
        <v/>
      </c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</row>
    <row r="193" spans="2:41" s="106" customFormat="1" ht="20.100000000000001" hidden="1" customHeight="1" x14ac:dyDescent="0.35">
      <c r="B193" s="104"/>
      <c r="C193" s="105">
        <f t="shared" si="67"/>
        <v>135</v>
      </c>
      <c r="D193" s="107"/>
      <c r="E193" s="108"/>
      <c r="F193" s="109"/>
      <c r="G193" s="110" t="s">
        <v>44</v>
      </c>
      <c r="H193" s="111" t="str">
        <f t="shared" si="72"/>
        <v/>
      </c>
      <c r="I193" s="111" t="str">
        <f t="shared" si="72"/>
        <v/>
      </c>
      <c r="J193" s="131"/>
      <c r="K193" s="113" t="s">
        <v>45</v>
      </c>
      <c r="L193" s="114" t="s">
        <v>45</v>
      </c>
      <c r="M193" s="114" t="s">
        <v>45</v>
      </c>
      <c r="N193" s="114" t="s">
        <v>45</v>
      </c>
      <c r="O193" s="115">
        <f t="shared" si="68"/>
        <v>0</v>
      </c>
      <c r="P193" s="362"/>
      <c r="Q193" s="362"/>
      <c r="R193" s="362"/>
      <c r="S193" s="362"/>
      <c r="T193" s="362"/>
      <c r="U193" s="363"/>
      <c r="V193" s="135"/>
      <c r="W193" s="135"/>
      <c r="X193" s="116"/>
      <c r="Z193" s="106">
        <f t="shared" si="69"/>
        <v>0</v>
      </c>
      <c r="AA193" s="106">
        <f t="shared" si="70"/>
        <v>0</v>
      </c>
      <c r="AB193" s="106">
        <f t="shared" si="71"/>
        <v>0</v>
      </c>
      <c r="AC193" s="111" t="str">
        <f t="shared" si="73"/>
        <v/>
      </c>
      <c r="AD193" s="117" t="str">
        <f t="shared" si="74"/>
        <v/>
      </c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</row>
    <row r="194" spans="2:41" s="106" customFormat="1" ht="20.100000000000001" hidden="1" customHeight="1" x14ac:dyDescent="0.35">
      <c r="B194" s="104"/>
      <c r="C194" s="105">
        <f t="shared" si="67"/>
        <v>136</v>
      </c>
      <c r="D194" s="107"/>
      <c r="E194" s="108"/>
      <c r="F194" s="109"/>
      <c r="G194" s="110" t="s">
        <v>44</v>
      </c>
      <c r="H194" s="111" t="str">
        <f t="shared" si="72"/>
        <v/>
      </c>
      <c r="I194" s="111" t="str">
        <f t="shared" si="72"/>
        <v/>
      </c>
      <c r="J194" s="131"/>
      <c r="K194" s="113" t="s">
        <v>45</v>
      </c>
      <c r="L194" s="114" t="s">
        <v>45</v>
      </c>
      <c r="M194" s="114" t="s">
        <v>45</v>
      </c>
      <c r="N194" s="114" t="s">
        <v>45</v>
      </c>
      <c r="O194" s="115">
        <f t="shared" si="68"/>
        <v>0</v>
      </c>
      <c r="P194" s="362"/>
      <c r="Q194" s="362"/>
      <c r="R194" s="362"/>
      <c r="S194" s="362"/>
      <c r="T194" s="362"/>
      <c r="U194" s="363"/>
      <c r="V194" s="135"/>
      <c r="W194" s="135"/>
      <c r="X194" s="116"/>
      <c r="Z194" s="106">
        <f t="shared" si="69"/>
        <v>0</v>
      </c>
      <c r="AA194" s="106">
        <f t="shared" si="70"/>
        <v>0</v>
      </c>
      <c r="AB194" s="106">
        <f t="shared" si="71"/>
        <v>0</v>
      </c>
      <c r="AC194" s="111" t="str">
        <f t="shared" si="73"/>
        <v/>
      </c>
      <c r="AD194" s="117" t="str">
        <f t="shared" si="74"/>
        <v/>
      </c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</row>
    <row r="195" spans="2:41" s="106" customFormat="1" ht="20.100000000000001" hidden="1" customHeight="1" x14ac:dyDescent="0.35">
      <c r="B195" s="104"/>
      <c r="C195" s="105">
        <f t="shared" si="67"/>
        <v>137</v>
      </c>
      <c r="D195" s="107"/>
      <c r="E195" s="108"/>
      <c r="F195" s="109"/>
      <c r="G195" s="110" t="s">
        <v>44</v>
      </c>
      <c r="H195" s="111" t="str">
        <f t="shared" si="72"/>
        <v/>
      </c>
      <c r="I195" s="111" t="str">
        <f t="shared" si="72"/>
        <v/>
      </c>
      <c r="J195" s="131"/>
      <c r="K195" s="113" t="s">
        <v>45</v>
      </c>
      <c r="L195" s="114" t="s">
        <v>45</v>
      </c>
      <c r="M195" s="114" t="s">
        <v>45</v>
      </c>
      <c r="N195" s="114" t="s">
        <v>45</v>
      </c>
      <c r="O195" s="115">
        <f t="shared" si="68"/>
        <v>0</v>
      </c>
      <c r="P195" s="362"/>
      <c r="Q195" s="362"/>
      <c r="R195" s="362"/>
      <c r="S195" s="362"/>
      <c r="T195" s="362"/>
      <c r="U195" s="363"/>
      <c r="V195" s="135"/>
      <c r="W195" s="135"/>
      <c r="X195" s="116"/>
      <c r="Z195" s="106">
        <f t="shared" si="69"/>
        <v>0</v>
      </c>
      <c r="AA195" s="106">
        <f t="shared" si="70"/>
        <v>0</v>
      </c>
      <c r="AB195" s="106">
        <f t="shared" si="71"/>
        <v>0</v>
      </c>
      <c r="AC195" s="111" t="str">
        <f t="shared" si="73"/>
        <v/>
      </c>
      <c r="AD195" s="117" t="str">
        <f t="shared" si="74"/>
        <v/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</row>
    <row r="196" spans="2:41" s="106" customFormat="1" ht="20.100000000000001" hidden="1" customHeight="1" x14ac:dyDescent="0.35">
      <c r="B196" s="104"/>
      <c r="C196" s="105">
        <f t="shared" si="67"/>
        <v>138</v>
      </c>
      <c r="D196" s="107"/>
      <c r="E196" s="108"/>
      <c r="F196" s="109"/>
      <c r="G196" s="110" t="s">
        <v>44</v>
      </c>
      <c r="H196" s="111" t="str">
        <f t="shared" si="72"/>
        <v/>
      </c>
      <c r="I196" s="111" t="str">
        <f t="shared" si="72"/>
        <v/>
      </c>
      <c r="J196" s="131"/>
      <c r="K196" s="113" t="s">
        <v>45</v>
      </c>
      <c r="L196" s="114" t="s">
        <v>45</v>
      </c>
      <c r="M196" s="114" t="s">
        <v>45</v>
      </c>
      <c r="N196" s="114" t="s">
        <v>45</v>
      </c>
      <c r="O196" s="115">
        <f t="shared" si="68"/>
        <v>0</v>
      </c>
      <c r="P196" s="362"/>
      <c r="Q196" s="362"/>
      <c r="R196" s="362"/>
      <c r="S196" s="362"/>
      <c r="T196" s="362"/>
      <c r="U196" s="363"/>
      <c r="V196" s="135"/>
      <c r="W196" s="135"/>
      <c r="X196" s="116"/>
      <c r="Z196" s="106">
        <f t="shared" si="69"/>
        <v>0</v>
      </c>
      <c r="AA196" s="106">
        <f t="shared" si="70"/>
        <v>0</v>
      </c>
      <c r="AB196" s="106">
        <f t="shared" si="71"/>
        <v>0</v>
      </c>
      <c r="AC196" s="111" t="str">
        <f t="shared" si="73"/>
        <v/>
      </c>
      <c r="AD196" s="117" t="str">
        <f t="shared" si="74"/>
        <v/>
      </c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</row>
    <row r="197" spans="2:41" s="106" customFormat="1" ht="20.100000000000001" hidden="1" customHeight="1" x14ac:dyDescent="0.35">
      <c r="B197" s="104"/>
      <c r="C197" s="105">
        <f t="shared" si="67"/>
        <v>139</v>
      </c>
      <c r="D197" s="107"/>
      <c r="E197" s="108"/>
      <c r="F197" s="109"/>
      <c r="G197" s="110" t="s">
        <v>44</v>
      </c>
      <c r="H197" s="111" t="str">
        <f t="shared" si="72"/>
        <v/>
      </c>
      <c r="I197" s="111" t="str">
        <f t="shared" si="72"/>
        <v/>
      </c>
      <c r="J197" s="131"/>
      <c r="K197" s="113" t="s">
        <v>45</v>
      </c>
      <c r="L197" s="114" t="s">
        <v>45</v>
      </c>
      <c r="M197" s="114" t="s">
        <v>45</v>
      </c>
      <c r="N197" s="114" t="s">
        <v>45</v>
      </c>
      <c r="O197" s="115">
        <f t="shared" si="68"/>
        <v>0</v>
      </c>
      <c r="P197" s="362"/>
      <c r="Q197" s="362"/>
      <c r="R197" s="362"/>
      <c r="S197" s="362"/>
      <c r="T197" s="362"/>
      <c r="U197" s="363"/>
      <c r="V197" s="135"/>
      <c r="W197" s="135"/>
      <c r="X197" s="116"/>
      <c r="Z197" s="106">
        <f t="shared" si="69"/>
        <v>0</v>
      </c>
      <c r="AA197" s="106">
        <f t="shared" si="70"/>
        <v>0</v>
      </c>
      <c r="AB197" s="106">
        <f t="shared" si="71"/>
        <v>0</v>
      </c>
      <c r="AC197" s="111" t="str">
        <f t="shared" si="73"/>
        <v/>
      </c>
      <c r="AD197" s="117" t="str">
        <f t="shared" si="74"/>
        <v/>
      </c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</row>
    <row r="198" spans="2:41" s="106" customFormat="1" ht="20.100000000000001" hidden="1" customHeight="1" x14ac:dyDescent="0.35">
      <c r="B198" s="104"/>
      <c r="C198" s="105">
        <f t="shared" si="67"/>
        <v>140</v>
      </c>
      <c r="D198" s="107"/>
      <c r="E198" s="108"/>
      <c r="F198" s="109"/>
      <c r="G198" s="110" t="s">
        <v>44</v>
      </c>
      <c r="H198" s="111" t="str">
        <f t="shared" si="72"/>
        <v/>
      </c>
      <c r="I198" s="111" t="str">
        <f t="shared" si="72"/>
        <v/>
      </c>
      <c r="J198" s="131"/>
      <c r="K198" s="113" t="s">
        <v>45</v>
      </c>
      <c r="L198" s="114" t="s">
        <v>45</v>
      </c>
      <c r="M198" s="114" t="s">
        <v>45</v>
      </c>
      <c r="N198" s="114" t="s">
        <v>45</v>
      </c>
      <c r="O198" s="115">
        <f t="shared" si="68"/>
        <v>0</v>
      </c>
      <c r="P198" s="362"/>
      <c r="Q198" s="362"/>
      <c r="R198" s="362"/>
      <c r="S198" s="362"/>
      <c r="T198" s="362"/>
      <c r="U198" s="363"/>
      <c r="V198" s="135"/>
      <c r="W198" s="135"/>
      <c r="X198" s="116"/>
      <c r="Z198" s="106">
        <f t="shared" si="69"/>
        <v>0</v>
      </c>
      <c r="AA198" s="106">
        <f t="shared" si="70"/>
        <v>0</v>
      </c>
      <c r="AB198" s="106">
        <f t="shared" si="71"/>
        <v>0</v>
      </c>
      <c r="AC198" s="111" t="str">
        <f t="shared" si="73"/>
        <v/>
      </c>
      <c r="AD198" s="117" t="str">
        <f t="shared" si="74"/>
        <v/>
      </c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</row>
    <row r="199" spans="2:41" s="106" customFormat="1" ht="20.100000000000001" hidden="1" customHeight="1" x14ac:dyDescent="0.35">
      <c r="B199" s="104"/>
      <c r="C199" s="105">
        <f t="shared" si="67"/>
        <v>141</v>
      </c>
      <c r="D199" s="107"/>
      <c r="E199" s="108"/>
      <c r="F199" s="109"/>
      <c r="G199" s="110" t="s">
        <v>44</v>
      </c>
      <c r="H199" s="111" t="str">
        <f t="shared" si="72"/>
        <v/>
      </c>
      <c r="I199" s="111" t="str">
        <f t="shared" si="72"/>
        <v/>
      </c>
      <c r="J199" s="131"/>
      <c r="K199" s="113" t="s">
        <v>45</v>
      </c>
      <c r="L199" s="114" t="s">
        <v>45</v>
      </c>
      <c r="M199" s="114" t="s">
        <v>45</v>
      </c>
      <c r="N199" s="114" t="s">
        <v>45</v>
      </c>
      <c r="O199" s="115">
        <f t="shared" si="68"/>
        <v>0</v>
      </c>
      <c r="P199" s="362"/>
      <c r="Q199" s="362"/>
      <c r="R199" s="362"/>
      <c r="S199" s="362"/>
      <c r="T199" s="362"/>
      <c r="U199" s="363"/>
      <c r="V199" s="135"/>
      <c r="W199" s="135"/>
      <c r="X199" s="116"/>
      <c r="Z199" s="106">
        <f t="shared" si="69"/>
        <v>0</v>
      </c>
      <c r="AA199" s="106">
        <f t="shared" si="70"/>
        <v>0</v>
      </c>
      <c r="AB199" s="106">
        <f t="shared" si="71"/>
        <v>0</v>
      </c>
      <c r="AC199" s="111" t="str">
        <f t="shared" si="73"/>
        <v/>
      </c>
      <c r="AD199" s="117" t="str">
        <f t="shared" si="74"/>
        <v/>
      </c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</row>
    <row r="200" spans="2:41" s="106" customFormat="1" ht="20.100000000000001" hidden="1" customHeight="1" x14ac:dyDescent="0.35">
      <c r="B200" s="104"/>
      <c r="C200" s="105">
        <f t="shared" si="67"/>
        <v>142</v>
      </c>
      <c r="D200" s="107"/>
      <c r="E200" s="108"/>
      <c r="F200" s="109"/>
      <c r="G200" s="110" t="s">
        <v>44</v>
      </c>
      <c r="H200" s="111" t="str">
        <f t="shared" si="72"/>
        <v/>
      </c>
      <c r="I200" s="111" t="str">
        <f t="shared" si="72"/>
        <v/>
      </c>
      <c r="J200" s="131"/>
      <c r="K200" s="113" t="s">
        <v>45</v>
      </c>
      <c r="L200" s="114" t="s">
        <v>45</v>
      </c>
      <c r="M200" s="114" t="s">
        <v>45</v>
      </c>
      <c r="N200" s="114" t="s">
        <v>45</v>
      </c>
      <c r="O200" s="115">
        <f t="shared" si="68"/>
        <v>0</v>
      </c>
      <c r="P200" s="362"/>
      <c r="Q200" s="362"/>
      <c r="R200" s="362"/>
      <c r="S200" s="362"/>
      <c r="T200" s="362"/>
      <c r="U200" s="363"/>
      <c r="V200" s="135"/>
      <c r="W200" s="135"/>
      <c r="X200" s="116"/>
      <c r="Z200" s="106">
        <f t="shared" si="69"/>
        <v>0</v>
      </c>
      <c r="AA200" s="106">
        <f t="shared" si="70"/>
        <v>0</v>
      </c>
      <c r="AB200" s="106">
        <f t="shared" si="71"/>
        <v>0</v>
      </c>
      <c r="AC200" s="111" t="str">
        <f t="shared" si="73"/>
        <v/>
      </c>
      <c r="AD200" s="117" t="str">
        <f t="shared" si="74"/>
        <v/>
      </c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</row>
    <row r="201" spans="2:41" s="106" customFormat="1" ht="20.100000000000001" hidden="1" customHeight="1" x14ac:dyDescent="0.35">
      <c r="B201" s="104"/>
      <c r="C201" s="105">
        <f t="shared" si="67"/>
        <v>143</v>
      </c>
      <c r="D201" s="107"/>
      <c r="E201" s="108"/>
      <c r="F201" s="109"/>
      <c r="G201" s="110" t="s">
        <v>44</v>
      </c>
      <c r="H201" s="111" t="str">
        <f t="shared" si="72"/>
        <v/>
      </c>
      <c r="I201" s="111" t="str">
        <f t="shared" si="72"/>
        <v/>
      </c>
      <c r="J201" s="131"/>
      <c r="K201" s="113" t="s">
        <v>45</v>
      </c>
      <c r="L201" s="114" t="s">
        <v>45</v>
      </c>
      <c r="M201" s="114" t="s">
        <v>45</v>
      </c>
      <c r="N201" s="114" t="s">
        <v>45</v>
      </c>
      <c r="O201" s="115">
        <f t="shared" si="68"/>
        <v>0</v>
      </c>
      <c r="P201" s="362"/>
      <c r="Q201" s="362"/>
      <c r="R201" s="362"/>
      <c r="S201" s="362"/>
      <c r="T201" s="362"/>
      <c r="U201" s="363"/>
      <c r="V201" s="135"/>
      <c r="W201" s="135"/>
      <c r="X201" s="116"/>
      <c r="Z201" s="106">
        <f t="shared" si="69"/>
        <v>0</v>
      </c>
      <c r="AA201" s="106">
        <f t="shared" si="70"/>
        <v>0</v>
      </c>
      <c r="AB201" s="106">
        <f t="shared" si="71"/>
        <v>0</v>
      </c>
      <c r="AC201" s="111" t="str">
        <f t="shared" si="73"/>
        <v/>
      </c>
      <c r="AD201" s="117" t="str">
        <f t="shared" si="74"/>
        <v/>
      </c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</row>
    <row r="202" spans="2:41" s="106" customFormat="1" ht="20.100000000000001" hidden="1" customHeight="1" x14ac:dyDescent="0.35">
      <c r="B202" s="104"/>
      <c r="C202" s="105">
        <f t="shared" si="67"/>
        <v>144</v>
      </c>
      <c r="D202" s="107"/>
      <c r="E202" s="108"/>
      <c r="F202" s="109"/>
      <c r="G202" s="110" t="s">
        <v>44</v>
      </c>
      <c r="H202" s="111" t="str">
        <f t="shared" si="72"/>
        <v/>
      </c>
      <c r="I202" s="111" t="str">
        <f t="shared" si="72"/>
        <v/>
      </c>
      <c r="J202" s="131"/>
      <c r="K202" s="113" t="s">
        <v>45</v>
      </c>
      <c r="L202" s="114" t="s">
        <v>45</v>
      </c>
      <c r="M202" s="114" t="s">
        <v>45</v>
      </c>
      <c r="N202" s="114" t="s">
        <v>45</v>
      </c>
      <c r="O202" s="115">
        <f t="shared" si="68"/>
        <v>0</v>
      </c>
      <c r="P202" s="362"/>
      <c r="Q202" s="362"/>
      <c r="R202" s="362"/>
      <c r="S202" s="362"/>
      <c r="T202" s="362"/>
      <c r="U202" s="363"/>
      <c r="V202" s="135"/>
      <c r="W202" s="135"/>
      <c r="X202" s="116"/>
      <c r="Z202" s="106">
        <f t="shared" si="69"/>
        <v>0</v>
      </c>
      <c r="AA202" s="106">
        <f t="shared" si="70"/>
        <v>0</v>
      </c>
      <c r="AB202" s="106">
        <f t="shared" si="71"/>
        <v>0</v>
      </c>
      <c r="AC202" s="111" t="str">
        <f t="shared" si="73"/>
        <v/>
      </c>
      <c r="AD202" s="117" t="str">
        <f t="shared" si="74"/>
        <v/>
      </c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</row>
    <row r="203" spans="2:41" s="106" customFormat="1" ht="20.100000000000001" hidden="1" customHeight="1" x14ac:dyDescent="0.35">
      <c r="B203" s="104"/>
      <c r="C203" s="105">
        <f t="shared" si="67"/>
        <v>145</v>
      </c>
      <c r="D203" s="107"/>
      <c r="E203" s="108"/>
      <c r="F203" s="109"/>
      <c r="G203" s="110" t="s">
        <v>44</v>
      </c>
      <c r="H203" s="111" t="str">
        <f t="shared" si="72"/>
        <v/>
      </c>
      <c r="I203" s="111" t="str">
        <f t="shared" si="72"/>
        <v/>
      </c>
      <c r="J203" s="131"/>
      <c r="K203" s="113" t="s">
        <v>45</v>
      </c>
      <c r="L203" s="114" t="s">
        <v>45</v>
      </c>
      <c r="M203" s="114" t="s">
        <v>45</v>
      </c>
      <c r="N203" s="114" t="s">
        <v>45</v>
      </c>
      <c r="O203" s="115">
        <f t="shared" si="68"/>
        <v>0</v>
      </c>
      <c r="P203" s="362"/>
      <c r="Q203" s="362"/>
      <c r="R203" s="362"/>
      <c r="S203" s="362"/>
      <c r="T203" s="362"/>
      <c r="U203" s="363"/>
      <c r="V203" s="135"/>
      <c r="W203" s="135"/>
      <c r="X203" s="116"/>
      <c r="Z203" s="106">
        <f t="shared" si="69"/>
        <v>0</v>
      </c>
      <c r="AA203" s="106">
        <f t="shared" si="70"/>
        <v>0</v>
      </c>
      <c r="AB203" s="106">
        <f t="shared" si="71"/>
        <v>0</v>
      </c>
      <c r="AC203" s="111" t="str">
        <f t="shared" si="73"/>
        <v/>
      </c>
      <c r="AD203" s="117" t="str">
        <f t="shared" si="74"/>
        <v/>
      </c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</row>
    <row r="204" spans="2:41" s="106" customFormat="1" ht="20.100000000000001" hidden="1" customHeight="1" x14ac:dyDescent="0.35">
      <c r="B204" s="104"/>
      <c r="C204" s="105">
        <f t="shared" si="67"/>
        <v>146</v>
      </c>
      <c r="D204" s="107"/>
      <c r="E204" s="108"/>
      <c r="F204" s="109"/>
      <c r="G204" s="110" t="s">
        <v>44</v>
      </c>
      <c r="H204" s="111" t="str">
        <f t="shared" si="72"/>
        <v/>
      </c>
      <c r="I204" s="111" t="str">
        <f t="shared" si="72"/>
        <v/>
      </c>
      <c r="J204" s="131"/>
      <c r="K204" s="113" t="s">
        <v>45</v>
      </c>
      <c r="L204" s="114" t="s">
        <v>45</v>
      </c>
      <c r="M204" s="114" t="s">
        <v>45</v>
      </c>
      <c r="N204" s="114" t="s">
        <v>45</v>
      </c>
      <c r="O204" s="115">
        <f t="shared" si="68"/>
        <v>0</v>
      </c>
      <c r="P204" s="362"/>
      <c r="Q204" s="362"/>
      <c r="R204" s="362"/>
      <c r="S204" s="362"/>
      <c r="T204" s="362"/>
      <c r="U204" s="363"/>
      <c r="V204" s="135"/>
      <c r="W204" s="135"/>
      <c r="X204" s="116"/>
      <c r="Z204" s="106">
        <f t="shared" si="69"/>
        <v>0</v>
      </c>
      <c r="AA204" s="106">
        <f t="shared" si="70"/>
        <v>0</v>
      </c>
      <c r="AB204" s="106">
        <f t="shared" si="71"/>
        <v>0</v>
      </c>
      <c r="AC204" s="111" t="str">
        <f t="shared" si="73"/>
        <v/>
      </c>
      <c r="AD204" s="117" t="str">
        <f t="shared" si="74"/>
        <v/>
      </c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</row>
    <row r="205" spans="2:41" s="106" customFormat="1" ht="20.100000000000001" hidden="1" customHeight="1" x14ac:dyDescent="0.35">
      <c r="B205" s="104"/>
      <c r="C205" s="105">
        <f t="shared" ref="C205:C209" si="75">C204+1</f>
        <v>147</v>
      </c>
      <c r="D205" s="107"/>
      <c r="E205" s="108"/>
      <c r="F205" s="109"/>
      <c r="G205" s="110" t="s">
        <v>44</v>
      </c>
      <c r="H205" s="111" t="str">
        <f t="shared" si="72"/>
        <v/>
      </c>
      <c r="I205" s="111" t="str">
        <f t="shared" si="72"/>
        <v/>
      </c>
      <c r="J205" s="131"/>
      <c r="K205" s="113" t="s">
        <v>45</v>
      </c>
      <c r="L205" s="114" t="s">
        <v>45</v>
      </c>
      <c r="M205" s="114" t="s">
        <v>45</v>
      </c>
      <c r="N205" s="114" t="s">
        <v>45</v>
      </c>
      <c r="O205" s="115">
        <f t="shared" si="68"/>
        <v>0</v>
      </c>
      <c r="P205" s="362"/>
      <c r="Q205" s="362"/>
      <c r="R205" s="362"/>
      <c r="S205" s="362"/>
      <c r="T205" s="362"/>
      <c r="U205" s="363"/>
      <c r="V205" s="135"/>
      <c r="W205" s="135"/>
      <c r="X205" s="116"/>
      <c r="Z205" s="106">
        <f t="shared" si="69"/>
        <v>0</v>
      </c>
      <c r="AA205" s="106">
        <f t="shared" si="70"/>
        <v>0</v>
      </c>
      <c r="AB205" s="106">
        <f t="shared" si="71"/>
        <v>0</v>
      </c>
      <c r="AC205" s="111" t="str">
        <f t="shared" si="73"/>
        <v/>
      </c>
      <c r="AD205" s="117" t="str">
        <f t="shared" si="74"/>
        <v/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</row>
    <row r="206" spans="2:41" s="106" customFormat="1" ht="20.100000000000001" hidden="1" customHeight="1" x14ac:dyDescent="0.35">
      <c r="B206" s="104"/>
      <c r="C206" s="105">
        <f t="shared" si="75"/>
        <v>148</v>
      </c>
      <c r="D206" s="107"/>
      <c r="E206" s="108"/>
      <c r="F206" s="109"/>
      <c r="G206" s="110" t="s">
        <v>44</v>
      </c>
      <c r="H206" s="111" t="str">
        <f t="shared" si="72"/>
        <v/>
      </c>
      <c r="I206" s="111" t="str">
        <f t="shared" si="72"/>
        <v/>
      </c>
      <c r="J206" s="131"/>
      <c r="K206" s="113" t="s">
        <v>45</v>
      </c>
      <c r="L206" s="114" t="s">
        <v>45</v>
      </c>
      <c r="M206" s="114" t="s">
        <v>45</v>
      </c>
      <c r="N206" s="114" t="s">
        <v>45</v>
      </c>
      <c r="O206" s="115">
        <f t="shared" si="68"/>
        <v>0</v>
      </c>
      <c r="P206" s="362"/>
      <c r="Q206" s="362"/>
      <c r="R206" s="362"/>
      <c r="S206" s="362"/>
      <c r="T206" s="362"/>
      <c r="U206" s="363"/>
      <c r="V206" s="135"/>
      <c r="W206" s="135"/>
      <c r="X206" s="116"/>
      <c r="Z206" s="106">
        <f t="shared" si="69"/>
        <v>0</v>
      </c>
      <c r="AA206" s="106">
        <f t="shared" si="70"/>
        <v>0</v>
      </c>
      <c r="AB206" s="106">
        <f t="shared" si="71"/>
        <v>0</v>
      </c>
      <c r="AC206" s="111" t="str">
        <f t="shared" si="73"/>
        <v/>
      </c>
      <c r="AD206" s="117" t="str">
        <f t="shared" si="74"/>
        <v/>
      </c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</row>
    <row r="207" spans="2:41" s="106" customFormat="1" ht="20.100000000000001" hidden="1" customHeight="1" x14ac:dyDescent="0.35">
      <c r="B207" s="104"/>
      <c r="C207" s="105">
        <f t="shared" si="75"/>
        <v>149</v>
      </c>
      <c r="D207" s="107"/>
      <c r="E207" s="108"/>
      <c r="F207" s="109"/>
      <c r="G207" s="110" t="s">
        <v>44</v>
      </c>
      <c r="H207" s="111" t="str">
        <f t="shared" si="72"/>
        <v/>
      </c>
      <c r="I207" s="111" t="str">
        <f t="shared" si="72"/>
        <v/>
      </c>
      <c r="J207" s="131"/>
      <c r="K207" s="113" t="s">
        <v>45</v>
      </c>
      <c r="L207" s="114" t="s">
        <v>45</v>
      </c>
      <c r="M207" s="114" t="s">
        <v>45</v>
      </c>
      <c r="N207" s="114" t="s">
        <v>45</v>
      </c>
      <c r="O207" s="115">
        <f t="shared" si="68"/>
        <v>0</v>
      </c>
      <c r="P207" s="362"/>
      <c r="Q207" s="362"/>
      <c r="R207" s="362"/>
      <c r="S207" s="362"/>
      <c r="T207" s="362"/>
      <c r="U207" s="363"/>
      <c r="V207" s="135"/>
      <c r="W207" s="135"/>
      <c r="X207" s="116"/>
      <c r="Z207" s="106">
        <f t="shared" si="69"/>
        <v>0</v>
      </c>
      <c r="AA207" s="106">
        <f t="shared" si="70"/>
        <v>0</v>
      </c>
      <c r="AB207" s="106">
        <f t="shared" si="71"/>
        <v>0</v>
      </c>
      <c r="AC207" s="111" t="str">
        <f t="shared" si="73"/>
        <v/>
      </c>
      <c r="AD207" s="117" t="str">
        <f t="shared" si="74"/>
        <v/>
      </c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</row>
    <row r="208" spans="2:41" s="106" customFormat="1" ht="20.100000000000001" hidden="1" customHeight="1" x14ac:dyDescent="0.35">
      <c r="B208" s="104"/>
      <c r="C208" s="105">
        <f t="shared" si="75"/>
        <v>150</v>
      </c>
      <c r="D208" s="107"/>
      <c r="E208" s="108"/>
      <c r="F208" s="109"/>
      <c r="G208" s="110" t="s">
        <v>44</v>
      </c>
      <c r="H208" s="111" t="str">
        <f t="shared" si="72"/>
        <v/>
      </c>
      <c r="I208" s="111" t="str">
        <f t="shared" si="72"/>
        <v/>
      </c>
      <c r="J208" s="131"/>
      <c r="K208" s="113" t="s">
        <v>45</v>
      </c>
      <c r="L208" s="114" t="s">
        <v>45</v>
      </c>
      <c r="M208" s="114" t="s">
        <v>45</v>
      </c>
      <c r="N208" s="114" t="s">
        <v>45</v>
      </c>
      <c r="O208" s="115">
        <f t="shared" si="68"/>
        <v>0</v>
      </c>
      <c r="P208" s="362"/>
      <c r="Q208" s="362"/>
      <c r="R208" s="362"/>
      <c r="S208" s="362"/>
      <c r="T208" s="362"/>
      <c r="U208" s="363"/>
      <c r="V208" s="135"/>
      <c r="W208" s="135"/>
      <c r="X208" s="116"/>
      <c r="Z208" s="106">
        <f t="shared" si="69"/>
        <v>0</v>
      </c>
      <c r="AA208" s="106">
        <f t="shared" si="70"/>
        <v>0</v>
      </c>
      <c r="AB208" s="106">
        <f t="shared" si="71"/>
        <v>0</v>
      </c>
      <c r="AC208" s="111" t="str">
        <f t="shared" si="73"/>
        <v/>
      </c>
      <c r="AD208" s="117" t="str">
        <f t="shared" si="74"/>
        <v/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</row>
    <row r="209" spans="2:45" s="106" customFormat="1" ht="20.100000000000001" hidden="1" customHeight="1" x14ac:dyDescent="0.35">
      <c r="B209" s="104"/>
      <c r="C209" s="105">
        <f t="shared" si="75"/>
        <v>151</v>
      </c>
      <c r="D209" s="107"/>
      <c r="E209" s="108"/>
      <c r="F209" s="109"/>
      <c r="G209" s="110" t="s">
        <v>44</v>
      </c>
      <c r="H209" s="111" t="str">
        <f t="shared" si="72"/>
        <v/>
      </c>
      <c r="I209" s="111" t="str">
        <f t="shared" si="72"/>
        <v/>
      </c>
      <c r="J209" s="131"/>
      <c r="K209" s="113" t="s">
        <v>45</v>
      </c>
      <c r="L209" s="114" t="s">
        <v>45</v>
      </c>
      <c r="M209" s="114" t="s">
        <v>45</v>
      </c>
      <c r="N209" s="114" t="s">
        <v>45</v>
      </c>
      <c r="O209" s="115">
        <f t="shared" si="68"/>
        <v>0</v>
      </c>
      <c r="P209" s="362"/>
      <c r="Q209" s="362"/>
      <c r="R209" s="362"/>
      <c r="S209" s="362"/>
      <c r="T209" s="362"/>
      <c r="U209" s="363"/>
      <c r="V209" s="135"/>
      <c r="W209" s="135"/>
      <c r="X209" s="116"/>
      <c r="Z209" s="106">
        <f t="shared" si="69"/>
        <v>0</v>
      </c>
      <c r="AA209" s="106">
        <f t="shared" si="70"/>
        <v>0</v>
      </c>
      <c r="AB209" s="106">
        <f t="shared" si="71"/>
        <v>0</v>
      </c>
      <c r="AC209" s="111" t="str">
        <f t="shared" si="73"/>
        <v/>
      </c>
      <c r="AD209" s="117" t="str">
        <f t="shared" si="74"/>
        <v/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</row>
    <row r="210" spans="2:45" s="106" customFormat="1" ht="20.100000000000001" hidden="1" customHeight="1" x14ac:dyDescent="0.35">
      <c r="B210" s="104"/>
      <c r="C210" s="105">
        <f>C208+1</f>
        <v>151</v>
      </c>
      <c r="D210" s="107"/>
      <c r="E210" s="108"/>
      <c r="F210" s="109"/>
      <c r="G210" s="110" t="s">
        <v>44</v>
      </c>
      <c r="H210" s="111" t="str">
        <f>+AC210</f>
        <v/>
      </c>
      <c r="I210" s="111" t="str">
        <f>+AD210</f>
        <v/>
      </c>
      <c r="J210" s="131"/>
      <c r="K210" s="113" t="s">
        <v>45</v>
      </c>
      <c r="L210" s="114" t="s">
        <v>45</v>
      </c>
      <c r="M210" s="114" t="s">
        <v>45</v>
      </c>
      <c r="N210" s="114" t="s">
        <v>45</v>
      </c>
      <c r="O210" s="115">
        <f>SUM(K210:N210)</f>
        <v>0</v>
      </c>
      <c r="P210" s="362"/>
      <c r="Q210" s="362"/>
      <c r="R210" s="362"/>
      <c r="S210" s="362"/>
      <c r="T210" s="362"/>
      <c r="U210" s="363"/>
      <c r="V210" s="135"/>
      <c r="W210" s="135"/>
      <c r="X210" s="116"/>
      <c r="Z210" s="106">
        <f>IF(D210&gt;0,O210,0)</f>
        <v>0</v>
      </c>
      <c r="AA210" s="106">
        <f>IF(E210&gt;0,O210,0)</f>
        <v>0</v>
      </c>
      <c r="AB210" s="106">
        <f>IF(F210&gt;0,O210,0)</f>
        <v>0</v>
      </c>
      <c r="AC210" s="111" t="str">
        <f>IF(AND(D210=0,E210=0,F210=0),"",IF(AND(D210&lt;=9,E210=0,F210=0),$Y$1,IF(AND(D210&gt;9,E210=0,F210=0),$Y$2,IF(AND(D210=0,E210&gt;0,F210=0),$Y$3,IF(AND(D210=0,E210=0,F210&gt;0),$Y$4,"")))))</f>
        <v/>
      </c>
      <c r="AD210" s="117" t="str">
        <f>IF(AND(D210&gt;0,E210=0,F210=0),$Z$1,IF(AND(D210=0,E210&gt;0,F210=0),$Z$2,IF(AND(D210=0,E210=0,F210&gt;0),$Z$3,"")))</f>
        <v/>
      </c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</row>
    <row r="211" spans="2:45" s="106" customFormat="1" ht="20.100000000000001" customHeight="1" thickBot="1" x14ac:dyDescent="0.4">
      <c r="B211" s="104"/>
      <c r="C211" s="105"/>
      <c r="D211" s="107"/>
      <c r="E211" s="108"/>
      <c r="F211" s="109"/>
      <c r="G211" s="110"/>
      <c r="H211" s="111"/>
      <c r="I211" s="111"/>
      <c r="J211" s="131"/>
      <c r="K211" s="113"/>
      <c r="L211" s="114"/>
      <c r="M211" s="114"/>
      <c r="N211" s="114"/>
      <c r="O211" s="115"/>
      <c r="P211" s="362"/>
      <c r="Q211" s="362"/>
      <c r="R211" s="362"/>
      <c r="S211" s="362"/>
      <c r="T211" s="362"/>
      <c r="U211" s="363"/>
      <c r="V211" s="135"/>
      <c r="W211" s="135"/>
      <c r="X211" s="116"/>
      <c r="Z211" s="106">
        <f t="shared" si="69"/>
        <v>0</v>
      </c>
      <c r="AA211" s="106">
        <f t="shared" si="70"/>
        <v>0</v>
      </c>
      <c r="AB211" s="106">
        <f t="shared" si="71"/>
        <v>0</v>
      </c>
      <c r="AC211" s="111" t="str">
        <f t="shared" si="73"/>
        <v/>
      </c>
      <c r="AD211" s="117" t="str">
        <f t="shared" si="74"/>
        <v/>
      </c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</row>
    <row r="212" spans="2:45" s="106" customFormat="1" ht="30" customHeight="1" thickTop="1" thickBot="1" x14ac:dyDescent="0.4">
      <c r="B212" s="176"/>
      <c r="C212" s="177"/>
      <c r="D212" s="178">
        <f>SUM(D10:D211)</f>
        <v>259</v>
      </c>
      <c r="E212" s="179">
        <f>SUM(E10:E211)</f>
        <v>69</v>
      </c>
      <c r="F212" s="180">
        <f>SUM(F10:F211)</f>
        <v>0</v>
      </c>
      <c r="G212" s="365"/>
      <c r="H212" s="366"/>
      <c r="I212" s="366"/>
      <c r="J212" s="367"/>
      <c r="K212" s="181">
        <f>SUM(K10:K211)</f>
        <v>8899</v>
      </c>
      <c r="L212" s="182">
        <f>SUM(L10:L211)</f>
        <v>9094</v>
      </c>
      <c r="M212" s="182">
        <f>SUM(M10:M211)</f>
        <v>10155</v>
      </c>
      <c r="N212" s="182">
        <f>SUM(N10:N211)</f>
        <v>0</v>
      </c>
      <c r="O212" s="183">
        <f>SUM(O10:O211)</f>
        <v>28148</v>
      </c>
      <c r="P212" s="368" t="s">
        <v>86</v>
      </c>
      <c r="Q212" s="369"/>
      <c r="R212" s="369"/>
      <c r="S212" s="369"/>
      <c r="T212" s="369"/>
      <c r="U212" s="370"/>
      <c r="V212" s="135"/>
      <c r="W212" s="135"/>
      <c r="X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7"/>
      <c r="AP212" s="150"/>
      <c r="AQ212" s="150"/>
      <c r="AR212" s="150"/>
      <c r="AS212" s="150"/>
    </row>
    <row r="213" spans="2:45" s="150" customFormat="1" ht="24.9" customHeight="1" thickTop="1" x14ac:dyDescent="0.3">
      <c r="B213" s="364" t="s">
        <v>87</v>
      </c>
      <c r="C213" s="364"/>
      <c r="D213" s="364"/>
      <c r="E213" s="364"/>
      <c r="F213" s="364"/>
      <c r="G213" s="364"/>
      <c r="H213" s="364"/>
      <c r="I213" s="364"/>
      <c r="J213" s="364"/>
      <c r="K213" s="364"/>
      <c r="L213" s="364"/>
      <c r="M213" s="364"/>
      <c r="N213" s="364"/>
      <c r="O213" s="364"/>
      <c r="P213" s="364"/>
      <c r="Q213" s="364"/>
      <c r="R213" s="364"/>
      <c r="S213" s="364"/>
      <c r="T213" s="364"/>
      <c r="U213" s="364"/>
      <c r="X213" s="117"/>
      <c r="AD213" s="117"/>
      <c r="AE213" s="117"/>
      <c r="AF213" s="117"/>
      <c r="AG213" s="117"/>
      <c r="AH213" s="117"/>
      <c r="AI213" s="117"/>
      <c r="AJ213" s="117"/>
      <c r="AK213" s="117"/>
      <c r="AL213" s="117"/>
      <c r="AM213" s="117"/>
      <c r="AN213" s="117"/>
      <c r="AO213" s="117"/>
    </row>
    <row r="214" spans="2:45" s="150" customFormat="1" x14ac:dyDescent="0.25">
      <c r="X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  <c r="AN214" s="117"/>
      <c r="AO214" s="117"/>
    </row>
    <row r="215" spans="2:45" s="150" customFormat="1" x14ac:dyDescent="0.25">
      <c r="X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</row>
  </sheetData>
  <mergeCells count="257">
    <mergeCell ref="J65:J70"/>
    <mergeCell ref="P55:U55"/>
    <mergeCell ref="P44:U44"/>
    <mergeCell ref="P45:U45"/>
    <mergeCell ref="P52:U52"/>
    <mergeCell ref="P53:U53"/>
    <mergeCell ref="P54:U54"/>
    <mergeCell ref="J52:J57"/>
    <mergeCell ref="J71:J76"/>
    <mergeCell ref="P71:U71"/>
    <mergeCell ref="P72:U72"/>
    <mergeCell ref="P73:U73"/>
    <mergeCell ref="P74:U74"/>
    <mergeCell ref="P75:U75"/>
    <mergeCell ref="P76:U76"/>
    <mergeCell ref="P65:U65"/>
    <mergeCell ref="P66:U66"/>
    <mergeCell ref="P67:U67"/>
    <mergeCell ref="P68:U68"/>
    <mergeCell ref="P69:U69"/>
    <mergeCell ref="P70:U70"/>
    <mergeCell ref="P61:U61"/>
    <mergeCell ref="P62:U62"/>
    <mergeCell ref="P63:U63"/>
    <mergeCell ref="J77:J79"/>
    <mergeCell ref="P77:U77"/>
    <mergeCell ref="P78:U78"/>
    <mergeCell ref="P79:U79"/>
    <mergeCell ref="J59:J64"/>
    <mergeCell ref="P59:U59"/>
    <mergeCell ref="P60:U60"/>
    <mergeCell ref="AF3:AI3"/>
    <mergeCell ref="V2:W13"/>
    <mergeCell ref="P13:U13"/>
    <mergeCell ref="P14:U14"/>
    <mergeCell ref="P28:U28"/>
    <mergeCell ref="P29:U29"/>
    <mergeCell ref="P30:U30"/>
    <mergeCell ref="P31:U31"/>
    <mergeCell ref="P32:U32"/>
    <mergeCell ref="K4:O4"/>
    <mergeCell ref="P4:Q4"/>
    <mergeCell ref="R4:S4"/>
    <mergeCell ref="T4:U4"/>
    <mergeCell ref="J10:J15"/>
    <mergeCell ref="P15:U15"/>
    <mergeCell ref="P16:U16"/>
    <mergeCell ref="P17:U17"/>
    <mergeCell ref="B2:F2"/>
    <mergeCell ref="G2:J2"/>
    <mergeCell ref="K2:O2"/>
    <mergeCell ref="P2:R2"/>
    <mergeCell ref="S2:U2"/>
    <mergeCell ref="B3:F6"/>
    <mergeCell ref="G3:J6"/>
    <mergeCell ref="K3:O3"/>
    <mergeCell ref="P3:Q3"/>
    <mergeCell ref="K5:O5"/>
    <mergeCell ref="P5:Q5"/>
    <mergeCell ref="R5:S5"/>
    <mergeCell ref="T5:U5"/>
    <mergeCell ref="R3:S3"/>
    <mergeCell ref="T3:U3"/>
    <mergeCell ref="AN5:AO5"/>
    <mergeCell ref="K6:O6"/>
    <mergeCell ref="P6:Q6"/>
    <mergeCell ref="R6:S6"/>
    <mergeCell ref="T6:U6"/>
    <mergeCell ref="P8:U9"/>
    <mergeCell ref="P10:U10"/>
    <mergeCell ref="P11:U11"/>
    <mergeCell ref="P12:U12"/>
    <mergeCell ref="B7:F7"/>
    <mergeCell ref="G7:J7"/>
    <mergeCell ref="K7:O7"/>
    <mergeCell ref="P7:R7"/>
    <mergeCell ref="S7:U7"/>
    <mergeCell ref="B8:C9"/>
    <mergeCell ref="D8:F8"/>
    <mergeCell ref="G8:I8"/>
    <mergeCell ref="J8:J9"/>
    <mergeCell ref="K8:O8"/>
    <mergeCell ref="P18:U18"/>
    <mergeCell ref="P19:U19"/>
    <mergeCell ref="P20:U20"/>
    <mergeCell ref="P26:U26"/>
    <mergeCell ref="P27:U27"/>
    <mergeCell ref="AO20:AT20"/>
    <mergeCell ref="P21:U21"/>
    <mergeCell ref="P22:U22"/>
    <mergeCell ref="P23:U23"/>
    <mergeCell ref="P24:U24"/>
    <mergeCell ref="P25:U25"/>
    <mergeCell ref="P33:U33"/>
    <mergeCell ref="P34:U34"/>
    <mergeCell ref="P56:U56"/>
    <mergeCell ref="P57:U57"/>
    <mergeCell ref="P46:U46"/>
    <mergeCell ref="P47:U47"/>
    <mergeCell ref="P48:U48"/>
    <mergeCell ref="P49:U49"/>
    <mergeCell ref="P50:U50"/>
    <mergeCell ref="P51:U51"/>
    <mergeCell ref="P41:U41"/>
    <mergeCell ref="P42:U42"/>
    <mergeCell ref="P43:U43"/>
    <mergeCell ref="P35:U35"/>
    <mergeCell ref="P36:U36"/>
    <mergeCell ref="P37:U37"/>
    <mergeCell ref="P38:U38"/>
    <mergeCell ref="P39:U39"/>
    <mergeCell ref="P40:U40"/>
    <mergeCell ref="P64:U64"/>
    <mergeCell ref="P81:U81"/>
    <mergeCell ref="P82:U82"/>
    <mergeCell ref="P83:U83"/>
    <mergeCell ref="P84:U84"/>
    <mergeCell ref="P85:U85"/>
    <mergeCell ref="P86:U86"/>
    <mergeCell ref="P80:U80"/>
    <mergeCell ref="P93:U93"/>
    <mergeCell ref="P94:U94"/>
    <mergeCell ref="P95:U95"/>
    <mergeCell ref="P96:U96"/>
    <mergeCell ref="P97:U97"/>
    <mergeCell ref="P98:U98"/>
    <mergeCell ref="P87:U87"/>
    <mergeCell ref="P88:U88"/>
    <mergeCell ref="P89:U89"/>
    <mergeCell ref="P90:U90"/>
    <mergeCell ref="P91:U91"/>
    <mergeCell ref="P92:U92"/>
    <mergeCell ref="P105:U105"/>
    <mergeCell ref="P106:U106"/>
    <mergeCell ref="P107:U107"/>
    <mergeCell ref="P108:U108"/>
    <mergeCell ref="P109:U109"/>
    <mergeCell ref="P110:U110"/>
    <mergeCell ref="P99:U99"/>
    <mergeCell ref="P100:U100"/>
    <mergeCell ref="P101:U101"/>
    <mergeCell ref="P102:U102"/>
    <mergeCell ref="P103:U103"/>
    <mergeCell ref="P104:U104"/>
    <mergeCell ref="P117:U117"/>
    <mergeCell ref="P118:U118"/>
    <mergeCell ref="P119:U119"/>
    <mergeCell ref="P120:U120"/>
    <mergeCell ref="P121:U121"/>
    <mergeCell ref="P122:U122"/>
    <mergeCell ref="P111:U111"/>
    <mergeCell ref="P112:U112"/>
    <mergeCell ref="P113:U113"/>
    <mergeCell ref="P114:U114"/>
    <mergeCell ref="P115:U115"/>
    <mergeCell ref="P116:U116"/>
    <mergeCell ref="P132:U132"/>
    <mergeCell ref="P133:U133"/>
    <mergeCell ref="P134:U134"/>
    <mergeCell ref="P123:U123"/>
    <mergeCell ref="P124:U124"/>
    <mergeCell ref="P125:U125"/>
    <mergeCell ref="P126:U126"/>
    <mergeCell ref="P127:U127"/>
    <mergeCell ref="P128:U128"/>
    <mergeCell ref="P155:U155"/>
    <mergeCell ref="P156:U156"/>
    <mergeCell ref="P157:U157"/>
    <mergeCell ref="P158:U158"/>
    <mergeCell ref="P147:U147"/>
    <mergeCell ref="P148:U148"/>
    <mergeCell ref="P149:U149"/>
    <mergeCell ref="P150:U150"/>
    <mergeCell ref="P151:U151"/>
    <mergeCell ref="P152:U152"/>
    <mergeCell ref="P171:U171"/>
    <mergeCell ref="P172:U172"/>
    <mergeCell ref="J16:J21"/>
    <mergeCell ref="P159:U159"/>
    <mergeCell ref="P160:U160"/>
    <mergeCell ref="P161:U161"/>
    <mergeCell ref="P162:U162"/>
    <mergeCell ref="P141:U141"/>
    <mergeCell ref="P142:U142"/>
    <mergeCell ref="P143:U143"/>
    <mergeCell ref="P144:U144"/>
    <mergeCell ref="P145:U145"/>
    <mergeCell ref="P146:U146"/>
    <mergeCell ref="P135:U135"/>
    <mergeCell ref="P136:U136"/>
    <mergeCell ref="P137:U137"/>
    <mergeCell ref="P138:U138"/>
    <mergeCell ref="P139:U139"/>
    <mergeCell ref="P140:U140"/>
    <mergeCell ref="P129:U129"/>
    <mergeCell ref="P130:U130"/>
    <mergeCell ref="P131:U131"/>
    <mergeCell ref="P153:U153"/>
    <mergeCell ref="P154:U154"/>
    <mergeCell ref="P173:U173"/>
    <mergeCell ref="P174:U174"/>
    <mergeCell ref="P175:U175"/>
    <mergeCell ref="P176:U176"/>
    <mergeCell ref="P177:U177"/>
    <mergeCell ref="P178:U178"/>
    <mergeCell ref="P179:U179"/>
    <mergeCell ref="P180:U180"/>
    <mergeCell ref="P181:U181"/>
    <mergeCell ref="P182:U182"/>
    <mergeCell ref="P183:U183"/>
    <mergeCell ref="P184:U184"/>
    <mergeCell ref="P185:U185"/>
    <mergeCell ref="P186:U186"/>
    <mergeCell ref="P187:U187"/>
    <mergeCell ref="P188:U188"/>
    <mergeCell ref="P189:U189"/>
    <mergeCell ref="P190:U190"/>
    <mergeCell ref="P202:U202"/>
    <mergeCell ref="P203:U203"/>
    <mergeCell ref="P204:U204"/>
    <mergeCell ref="P205:U205"/>
    <mergeCell ref="P206:U206"/>
    <mergeCell ref="P207:U207"/>
    <mergeCell ref="P208:U208"/>
    <mergeCell ref="P191:U191"/>
    <mergeCell ref="P192:U192"/>
    <mergeCell ref="P193:U193"/>
    <mergeCell ref="P194:U194"/>
    <mergeCell ref="P195:U195"/>
    <mergeCell ref="P196:U196"/>
    <mergeCell ref="P197:U197"/>
    <mergeCell ref="P198:U198"/>
    <mergeCell ref="P199:U199"/>
    <mergeCell ref="P209:U209"/>
    <mergeCell ref="P210:U210"/>
    <mergeCell ref="P211:U211"/>
    <mergeCell ref="G212:J212"/>
    <mergeCell ref="P212:U212"/>
    <mergeCell ref="B213:U213"/>
    <mergeCell ref="V14:V81"/>
    <mergeCell ref="J22:J27"/>
    <mergeCell ref="AO23:AT23"/>
    <mergeCell ref="J28:J33"/>
    <mergeCell ref="J34:J39"/>
    <mergeCell ref="J40:J45"/>
    <mergeCell ref="J46:J51"/>
    <mergeCell ref="AO90:AR90"/>
    <mergeCell ref="P163:U163"/>
    <mergeCell ref="P164:U164"/>
    <mergeCell ref="P165:U165"/>
    <mergeCell ref="P166:U166"/>
    <mergeCell ref="P167:U167"/>
    <mergeCell ref="P168:U168"/>
    <mergeCell ref="P169:U169"/>
    <mergeCell ref="P170:U170"/>
    <mergeCell ref="P200:U200"/>
    <mergeCell ref="P201:U201"/>
  </mergeCells>
  <conditionalFormatting sqref="I40 I80:I119">
    <cfRule type="containsText" dxfId="123" priority="23" stopIfTrue="1" operator="containsText" text="0">
      <formula>NOT(ISERROR(SEARCH("0",I40)))</formula>
    </cfRule>
  </conditionalFormatting>
  <conditionalFormatting sqref="I41:I51">
    <cfRule type="containsText" dxfId="122" priority="22" stopIfTrue="1" operator="containsText" text="0">
      <formula>NOT(ISERROR(SEARCH("0",I41)))</formula>
    </cfRule>
  </conditionalFormatting>
  <conditionalFormatting sqref="I1 I3:I21 I122:I65585">
    <cfRule type="containsText" dxfId="121" priority="32" stopIfTrue="1" operator="containsText" text="0">
      <formula>NOT(ISERROR(SEARCH("0",I1)))</formula>
    </cfRule>
  </conditionalFormatting>
  <conditionalFormatting sqref="I120:I121">
    <cfRule type="containsText" dxfId="120" priority="31" stopIfTrue="1" operator="containsText" text="0">
      <formula>NOT(ISERROR(SEARCH("0",I120)))</formula>
    </cfRule>
  </conditionalFormatting>
  <conditionalFormatting sqref="I22">
    <cfRule type="containsText" dxfId="119" priority="30" stopIfTrue="1" operator="containsText" text="0">
      <formula>NOT(ISERROR(SEARCH("0",I22)))</formula>
    </cfRule>
  </conditionalFormatting>
  <conditionalFormatting sqref="I23:I24">
    <cfRule type="containsText" dxfId="118" priority="29" stopIfTrue="1" operator="containsText" text="0">
      <formula>NOT(ISERROR(SEARCH("0",I23)))</formula>
    </cfRule>
  </conditionalFormatting>
  <conditionalFormatting sqref="I25">
    <cfRule type="containsText" dxfId="117" priority="28" stopIfTrue="1" operator="containsText" text="0">
      <formula>NOT(ISERROR(SEARCH("0",I25)))</formula>
    </cfRule>
  </conditionalFormatting>
  <conditionalFormatting sqref="I26:I32">
    <cfRule type="containsText" dxfId="116" priority="27" stopIfTrue="1" operator="containsText" text="0">
      <formula>NOT(ISERROR(SEARCH("0",I26)))</formula>
    </cfRule>
  </conditionalFormatting>
  <conditionalFormatting sqref="I33">
    <cfRule type="containsText" dxfId="115" priority="26" stopIfTrue="1" operator="containsText" text="0">
      <formula>NOT(ISERROR(SEARCH("0",I33)))</formula>
    </cfRule>
  </conditionalFormatting>
  <conditionalFormatting sqref="I34:I38">
    <cfRule type="containsText" dxfId="114" priority="25" stopIfTrue="1" operator="containsText" text="0">
      <formula>NOT(ISERROR(SEARCH("0",I34)))</formula>
    </cfRule>
  </conditionalFormatting>
  <conditionalFormatting sqref="I39">
    <cfRule type="containsText" dxfId="113" priority="24" stopIfTrue="1" operator="containsText" text="0">
      <formula>NOT(ISERROR(SEARCH("0",I39)))</formula>
    </cfRule>
  </conditionalFormatting>
  <conditionalFormatting sqref="I57:I58">
    <cfRule type="containsText" dxfId="112" priority="17" stopIfTrue="1" operator="containsText" text="0">
      <formula>NOT(ISERROR(SEARCH("0",I57)))</formula>
    </cfRule>
  </conditionalFormatting>
  <conditionalFormatting sqref="I52">
    <cfRule type="containsText" dxfId="111" priority="21" stopIfTrue="1" operator="containsText" text="0">
      <formula>NOT(ISERROR(SEARCH("0",I52)))</formula>
    </cfRule>
  </conditionalFormatting>
  <conditionalFormatting sqref="I53">
    <cfRule type="containsText" dxfId="110" priority="20" stopIfTrue="1" operator="containsText" text="0">
      <formula>NOT(ISERROR(SEARCH("0",I53)))</formula>
    </cfRule>
  </conditionalFormatting>
  <conditionalFormatting sqref="I54">
    <cfRule type="containsText" dxfId="109" priority="19" stopIfTrue="1" operator="containsText" text="0">
      <formula>NOT(ISERROR(SEARCH("0",I54)))</formula>
    </cfRule>
  </conditionalFormatting>
  <conditionalFormatting sqref="I56">
    <cfRule type="containsText" dxfId="108" priority="18" stopIfTrue="1" operator="containsText" text="0">
      <formula>NOT(ISERROR(SEARCH("0",I56)))</formula>
    </cfRule>
  </conditionalFormatting>
  <conditionalFormatting sqref="I59 I63:I64">
    <cfRule type="containsText" dxfId="107" priority="15" stopIfTrue="1" operator="containsText" text="0">
      <formula>NOT(ISERROR(SEARCH("0",I59)))</formula>
    </cfRule>
  </conditionalFormatting>
  <conditionalFormatting sqref="I60:I62">
    <cfRule type="containsText" dxfId="106" priority="14" stopIfTrue="1" operator="containsText" text="0">
      <formula>NOT(ISERROR(SEARCH("0",I60)))</formula>
    </cfRule>
  </conditionalFormatting>
  <conditionalFormatting sqref="I65 I69">
    <cfRule type="containsText" dxfId="105" priority="13" stopIfTrue="1" operator="containsText" text="0">
      <formula>NOT(ISERROR(SEARCH("0",I65)))</formula>
    </cfRule>
  </conditionalFormatting>
  <conditionalFormatting sqref="I66:I68">
    <cfRule type="containsText" dxfId="104" priority="12" stopIfTrue="1" operator="containsText" text="0">
      <formula>NOT(ISERROR(SEARCH("0",I66)))</formula>
    </cfRule>
  </conditionalFormatting>
  <conditionalFormatting sqref="I70 I74:I75">
    <cfRule type="containsText" dxfId="103" priority="11" stopIfTrue="1" operator="containsText" text="0">
      <formula>NOT(ISERROR(SEARCH("0",I70)))</formula>
    </cfRule>
  </conditionalFormatting>
  <conditionalFormatting sqref="I71:I73">
    <cfRule type="containsText" dxfId="102" priority="10" stopIfTrue="1" operator="containsText" text="0">
      <formula>NOT(ISERROR(SEARCH("0",I71)))</formula>
    </cfRule>
  </conditionalFormatting>
  <conditionalFormatting sqref="I79">
    <cfRule type="containsText" dxfId="101" priority="9" stopIfTrue="1" operator="containsText" text="0">
      <formula>NOT(ISERROR(SEARCH("0",I79)))</formula>
    </cfRule>
  </conditionalFormatting>
  <conditionalFormatting sqref="I76">
    <cfRule type="containsText" dxfId="100" priority="8" stopIfTrue="1" operator="containsText" text="0">
      <formula>NOT(ISERROR(SEARCH("0",I76)))</formula>
    </cfRule>
  </conditionalFormatting>
  <conditionalFormatting sqref="I55">
    <cfRule type="containsText" dxfId="99" priority="2" stopIfTrue="1" operator="containsText" text="0">
      <formula>NOT(ISERROR(SEARCH("0",I55)))</formula>
    </cfRule>
  </conditionalFormatting>
  <conditionalFormatting sqref="I77:I78">
    <cfRule type="containsText" dxfId="98" priority="1" stopIfTrue="1" operator="containsText" text="0">
      <formula>NOT(ISERROR(SEARCH("0",I77)))</formula>
    </cfRule>
  </conditionalFormatting>
  <printOptions horizontalCentered="1"/>
  <pageMargins left="7.874015748031496E-2" right="7.874015748031496E-2" top="0.19685039370078741" bottom="0.11811023622047245" header="0.78740157480314965" footer="0.6692913385826772"/>
  <pageSetup paperSize="9" scale="53" fitToHeight="0" orientation="portrait" horizontalDpi="4294967292" verticalDpi="429496729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A221"/>
  <sheetViews>
    <sheetView tabSelected="1" zoomScaleNormal="100" zoomScaleSheetLayoutView="70" workbookViewId="0">
      <selection activeCell="V14" sqref="V14:V90"/>
    </sheetView>
  </sheetViews>
  <sheetFormatPr defaultColWidth="9.109375" defaultRowHeight="13.2" x14ac:dyDescent="0.25"/>
  <cols>
    <col min="1" max="1" width="5.5546875" style="12" customWidth="1"/>
    <col min="2" max="2" width="5.109375" style="12" customWidth="1"/>
    <col min="3" max="5" width="5.6640625" style="12" customWidth="1"/>
    <col min="6" max="6" width="4.44140625" style="12" customWidth="1"/>
    <col min="7" max="7" width="9.5546875" style="12" customWidth="1"/>
    <col min="8" max="8" width="9.44140625" style="12" customWidth="1"/>
    <col min="9" max="9" width="14" style="12" customWidth="1"/>
    <col min="10" max="10" width="12" style="12" customWidth="1"/>
    <col min="11" max="14" width="9.6640625" style="12" customWidth="1"/>
    <col min="15" max="15" width="11.33203125" style="12" customWidth="1"/>
    <col min="16" max="16" width="8.33203125" style="12" customWidth="1"/>
    <col min="17" max="17" width="6.88671875" style="12" customWidth="1"/>
    <col min="18" max="18" width="8.33203125" style="12" customWidth="1"/>
    <col min="19" max="19" width="6.6640625" style="12" customWidth="1"/>
    <col min="20" max="20" width="7.44140625" style="12" customWidth="1"/>
    <col min="21" max="21" width="8.5546875" style="12" customWidth="1"/>
    <col min="22" max="22" width="19.6640625" style="12" customWidth="1"/>
    <col min="23" max="23" width="6.44140625" style="11" hidden="1" customWidth="1"/>
    <col min="24" max="24" width="8.88671875" hidden="1" customWidth="1"/>
    <col min="25" max="26" width="8.88671875" style="11" hidden="1" customWidth="1"/>
    <col min="27" max="27" width="10.109375" style="11" hidden="1" customWidth="1"/>
    <col min="28" max="28" width="10.6640625" style="11" hidden="1" customWidth="1"/>
    <col min="29" max="29" width="8.88671875" style="11" hidden="1" customWidth="1"/>
    <col min="30" max="33" width="8.88671875" hidden="1" customWidth="1"/>
    <col min="34" max="34" width="19.5546875" hidden="1" customWidth="1"/>
    <col min="35" max="35" width="8.88671875" hidden="1" customWidth="1"/>
    <col min="36" max="36" width="13.109375" hidden="1" customWidth="1"/>
    <col min="37" max="37" width="11.109375" hidden="1" customWidth="1"/>
    <col min="38" max="40" width="8.88671875" hidden="1" customWidth="1"/>
    <col min="41" max="41" width="11.88671875" hidden="1" customWidth="1"/>
    <col min="42" max="42" width="9.109375" style="11" hidden="1" customWidth="1"/>
    <col min="43" max="43" width="6.6640625" style="11" hidden="1" customWidth="1"/>
    <col min="44" max="47" width="9.109375" style="11" hidden="1" customWidth="1"/>
    <col min="48" max="49" width="0" style="11" hidden="1" customWidth="1"/>
    <col min="50" max="16384" width="9.109375" style="11"/>
  </cols>
  <sheetData>
    <row r="1" spans="1:53" ht="19.5" customHeight="1" thickBot="1" x14ac:dyDescent="0.3">
      <c r="A1" s="1"/>
      <c r="B1" s="2"/>
      <c r="C1" s="2"/>
      <c r="D1" s="2"/>
      <c r="E1" s="2"/>
      <c r="F1" s="2"/>
      <c r="G1" s="2"/>
      <c r="H1" s="2"/>
      <c r="I1" s="3"/>
      <c r="J1" s="4"/>
      <c r="K1" s="5"/>
      <c r="L1" s="6"/>
      <c r="M1" s="6"/>
      <c r="N1" s="6"/>
      <c r="O1" s="6"/>
      <c r="P1" s="7"/>
      <c r="Q1" s="8"/>
      <c r="R1" s="8"/>
      <c r="S1" s="8"/>
      <c r="T1" s="8"/>
      <c r="U1" s="8"/>
      <c r="V1" s="9"/>
      <c r="W1" s="10"/>
      <c r="X1" s="10"/>
      <c r="Y1" s="10" t="s">
        <v>0</v>
      </c>
      <c r="Z1" s="10" t="s">
        <v>1</v>
      </c>
      <c r="AA1" s="10"/>
      <c r="AB1"/>
      <c r="AC1"/>
      <c r="AN1" s="11"/>
      <c r="AO1" s="11"/>
    </row>
    <row r="2" spans="1:53" ht="35.1" customHeight="1" thickTop="1" thickBot="1" x14ac:dyDescent="0.3">
      <c r="B2" s="307" t="s">
        <v>2</v>
      </c>
      <c r="C2" s="308"/>
      <c r="D2" s="308"/>
      <c r="E2" s="308"/>
      <c r="F2" s="308"/>
      <c r="G2" s="484" t="s">
        <v>129</v>
      </c>
      <c r="H2" s="485"/>
      <c r="I2" s="485"/>
      <c r="J2" s="486"/>
      <c r="K2" s="477" t="s">
        <v>4</v>
      </c>
      <c r="L2" s="327"/>
      <c r="M2" s="327"/>
      <c r="N2" s="327"/>
      <c r="O2" s="328"/>
      <c r="P2" s="318">
        <f>O220</f>
        <v>55862</v>
      </c>
      <c r="Q2" s="319"/>
      <c r="R2" s="319"/>
      <c r="S2" s="284" t="s">
        <v>5</v>
      </c>
      <c r="T2" s="285"/>
      <c r="U2" s="286"/>
      <c r="V2" s="258" t="s">
        <v>6</v>
      </c>
      <c r="W2" s="254"/>
      <c r="X2" s="11"/>
      <c r="Y2" s="11" t="s">
        <v>7</v>
      </c>
      <c r="Z2" s="11" t="s">
        <v>8</v>
      </c>
      <c r="AB2"/>
      <c r="AC2"/>
      <c r="AE2" s="100"/>
      <c r="AF2" s="100"/>
      <c r="AG2" s="100"/>
      <c r="AH2" s="100"/>
      <c r="AI2" s="100"/>
      <c r="AJ2" s="100"/>
      <c r="AN2" s="11"/>
      <c r="AO2" s="11"/>
    </row>
    <row r="3" spans="1:53" s="150" customFormat="1" ht="24.9" customHeight="1" thickTop="1" x14ac:dyDescent="0.25">
      <c r="B3" s="437" t="s">
        <v>9</v>
      </c>
      <c r="C3" s="438"/>
      <c r="D3" s="438"/>
      <c r="E3" s="438"/>
      <c r="F3" s="439"/>
      <c r="G3" s="446" t="s">
        <v>105</v>
      </c>
      <c r="H3" s="447"/>
      <c r="I3" s="447"/>
      <c r="J3" s="448"/>
      <c r="K3" s="454" t="s">
        <v>10</v>
      </c>
      <c r="L3" s="455"/>
      <c r="M3" s="455"/>
      <c r="N3" s="455"/>
      <c r="O3" s="456"/>
      <c r="P3" s="457" t="s">
        <v>11</v>
      </c>
      <c r="Q3" s="458"/>
      <c r="R3" s="415" t="s">
        <v>12</v>
      </c>
      <c r="S3" s="416"/>
      <c r="T3" s="415" t="s">
        <v>13</v>
      </c>
      <c r="U3" s="417"/>
      <c r="V3" s="287"/>
      <c r="W3" s="254"/>
      <c r="X3" s="117"/>
      <c r="Y3" s="150" t="s">
        <v>14</v>
      </c>
      <c r="Z3" s="150" t="s">
        <v>15</v>
      </c>
      <c r="AD3" s="117"/>
      <c r="AE3" s="223"/>
      <c r="AF3" s="418"/>
      <c r="AG3" s="419"/>
      <c r="AH3" s="419"/>
      <c r="AI3" s="419"/>
      <c r="AJ3" s="223"/>
      <c r="AK3" s="117"/>
      <c r="AL3" s="117"/>
      <c r="AM3" s="117"/>
      <c r="AN3" s="117"/>
      <c r="AO3" s="117"/>
    </row>
    <row r="4" spans="1:53" s="150" customFormat="1" ht="24.9" customHeight="1" x14ac:dyDescent="0.25">
      <c r="B4" s="440"/>
      <c r="C4" s="441"/>
      <c r="D4" s="441"/>
      <c r="E4" s="441"/>
      <c r="F4" s="442"/>
      <c r="G4" s="446"/>
      <c r="H4" s="447"/>
      <c r="I4" s="447"/>
      <c r="J4" s="448"/>
      <c r="K4" s="420" t="s">
        <v>16</v>
      </c>
      <c r="L4" s="421"/>
      <c r="M4" s="421"/>
      <c r="N4" s="421"/>
      <c r="O4" s="422"/>
      <c r="P4" s="423">
        <f>Z9</f>
        <v>6962</v>
      </c>
      <c r="Q4" s="424"/>
      <c r="R4" s="423">
        <f>AA9</f>
        <v>48900</v>
      </c>
      <c r="S4" s="424"/>
      <c r="T4" s="423">
        <f>AB9</f>
        <v>0</v>
      </c>
      <c r="U4" s="425"/>
      <c r="V4" s="287"/>
      <c r="W4" s="254"/>
      <c r="X4" s="117"/>
      <c r="Y4" s="150" t="s">
        <v>17</v>
      </c>
      <c r="AD4" s="117"/>
      <c r="AE4" s="223"/>
      <c r="AF4" s="223"/>
      <c r="AG4" s="223"/>
      <c r="AH4" s="223"/>
      <c r="AI4" s="223"/>
      <c r="AJ4" s="223"/>
      <c r="AK4" s="117"/>
      <c r="AL4" s="117"/>
      <c r="AM4" s="117"/>
      <c r="AN4" s="117"/>
      <c r="AO4" s="117"/>
    </row>
    <row r="5" spans="1:53" s="150" customFormat="1" ht="24.9" customHeight="1" x14ac:dyDescent="0.25">
      <c r="B5" s="440"/>
      <c r="C5" s="441"/>
      <c r="D5" s="441"/>
      <c r="E5" s="441"/>
      <c r="F5" s="442"/>
      <c r="G5" s="449"/>
      <c r="H5" s="450"/>
      <c r="I5" s="450"/>
      <c r="J5" s="448"/>
      <c r="K5" s="420" t="s">
        <v>18</v>
      </c>
      <c r="L5" s="421"/>
      <c r="M5" s="421"/>
      <c r="N5" s="421"/>
      <c r="O5" s="422"/>
      <c r="P5" s="459">
        <v>1</v>
      </c>
      <c r="Q5" s="460"/>
      <c r="R5" s="400" t="s">
        <v>19</v>
      </c>
      <c r="S5" s="401"/>
      <c r="T5" s="461">
        <v>1</v>
      </c>
      <c r="U5" s="462"/>
      <c r="V5" s="287"/>
      <c r="W5" s="254"/>
      <c r="X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400" t="s">
        <v>19</v>
      </c>
      <c r="AO5" s="401"/>
    </row>
    <row r="6" spans="1:53" s="150" customFormat="1" ht="24.9" customHeight="1" thickBot="1" x14ac:dyDescent="0.35">
      <c r="B6" s="443"/>
      <c r="C6" s="444"/>
      <c r="D6" s="444"/>
      <c r="E6" s="444"/>
      <c r="F6" s="445"/>
      <c r="G6" s="451"/>
      <c r="H6" s="452"/>
      <c r="I6" s="452"/>
      <c r="J6" s="453"/>
      <c r="K6" s="402" t="s">
        <v>20</v>
      </c>
      <c r="L6" s="403"/>
      <c r="M6" s="403"/>
      <c r="N6" s="403"/>
      <c r="O6" s="404"/>
      <c r="P6" s="405">
        <f>IF(P5="İÇ.TES. YÖN.",IF(P4=0,0,IF(P4&lt;40001,(P4*40%),((P4-40000)*0.2+(40000*40%)))),P4*P5)</f>
        <v>6962</v>
      </c>
      <c r="Q6" s="406"/>
      <c r="R6" s="405">
        <f>IF(R5="İÇ.TES. YÖN.",IF(R4=0,0,IF(R4&lt;8001,(R4),((R4-8000)*0.5+8000))),R4*R5)</f>
        <v>28450</v>
      </c>
      <c r="S6" s="406"/>
      <c r="T6" s="405">
        <f>T4*T5</f>
        <v>0</v>
      </c>
      <c r="U6" s="407"/>
      <c r="V6" s="287"/>
      <c r="W6" s="254"/>
      <c r="X6" s="117"/>
      <c r="Y6" s="16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</row>
    <row r="7" spans="1:53" s="150" customFormat="1" ht="35.1" customHeight="1" thickTop="1" thickBot="1" x14ac:dyDescent="0.35">
      <c r="B7" s="426" t="s">
        <v>21</v>
      </c>
      <c r="C7" s="427"/>
      <c r="D7" s="427"/>
      <c r="E7" s="427"/>
      <c r="F7" s="463"/>
      <c r="G7" s="377" t="str">
        <f>AJ13</f>
        <v>TMŞ-3x80A</v>
      </c>
      <c r="H7" s="378"/>
      <c r="I7" s="378"/>
      <c r="J7" s="379"/>
      <c r="K7" s="380" t="s">
        <v>22</v>
      </c>
      <c r="L7" s="381"/>
      <c r="M7" s="381"/>
      <c r="N7" s="381"/>
      <c r="O7" s="382"/>
      <c r="P7" s="383">
        <f>(P6+R6+T6)</f>
        <v>35412</v>
      </c>
      <c r="Q7" s="384"/>
      <c r="R7" s="384"/>
      <c r="S7" s="385" t="s">
        <v>5</v>
      </c>
      <c r="T7" s="386"/>
      <c r="U7" s="387"/>
      <c r="V7" s="287"/>
      <c r="W7" s="254"/>
      <c r="X7" s="117"/>
      <c r="Y7" s="16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BA7" s="186"/>
    </row>
    <row r="8" spans="1:53" s="150" customFormat="1" ht="24.9" customHeight="1" thickTop="1" thickBot="1" x14ac:dyDescent="0.35">
      <c r="B8" s="388" t="s">
        <v>23</v>
      </c>
      <c r="C8" s="389"/>
      <c r="D8" s="392" t="s">
        <v>24</v>
      </c>
      <c r="E8" s="393"/>
      <c r="F8" s="394"/>
      <c r="G8" s="392" t="s">
        <v>25</v>
      </c>
      <c r="H8" s="395"/>
      <c r="I8" s="396"/>
      <c r="J8" s="397" t="s">
        <v>26</v>
      </c>
      <c r="K8" s="392" t="s">
        <v>27</v>
      </c>
      <c r="L8" s="393"/>
      <c r="M8" s="393"/>
      <c r="N8" s="393"/>
      <c r="O8" s="399"/>
      <c r="P8" s="408" t="s">
        <v>28</v>
      </c>
      <c r="Q8" s="408"/>
      <c r="R8" s="408"/>
      <c r="S8" s="408"/>
      <c r="T8" s="408"/>
      <c r="U8" s="409"/>
      <c r="V8" s="287"/>
      <c r="W8" s="254"/>
      <c r="X8" s="117"/>
      <c r="Y8" s="165"/>
      <c r="Z8" s="159" t="s">
        <v>29</v>
      </c>
      <c r="AA8" s="159" t="s">
        <v>30</v>
      </c>
      <c r="AB8" s="159" t="s">
        <v>31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</row>
    <row r="9" spans="1:53" s="150" customFormat="1" ht="24.6" customHeight="1" thickTop="1" thickBot="1" x14ac:dyDescent="0.3">
      <c r="B9" s="390"/>
      <c r="C9" s="391"/>
      <c r="D9" s="151" t="s">
        <v>32</v>
      </c>
      <c r="E9" s="152" t="s">
        <v>33</v>
      </c>
      <c r="F9" s="153" t="s">
        <v>34</v>
      </c>
      <c r="G9" s="154" t="s">
        <v>35</v>
      </c>
      <c r="H9" s="155" t="s">
        <v>36</v>
      </c>
      <c r="I9" s="156" t="s">
        <v>37</v>
      </c>
      <c r="J9" s="398"/>
      <c r="K9" s="157" t="s">
        <v>38</v>
      </c>
      <c r="L9" s="152" t="s">
        <v>39</v>
      </c>
      <c r="M9" s="152" t="s">
        <v>40</v>
      </c>
      <c r="N9" s="152" t="s">
        <v>41</v>
      </c>
      <c r="O9" s="158" t="s">
        <v>42</v>
      </c>
      <c r="P9" s="410"/>
      <c r="Q9" s="410"/>
      <c r="R9" s="410"/>
      <c r="S9" s="410"/>
      <c r="T9" s="410"/>
      <c r="U9" s="411"/>
      <c r="V9" s="287"/>
      <c r="W9" s="254"/>
      <c r="X9" s="117"/>
      <c r="Y9" s="159"/>
      <c r="Z9" s="160">
        <f>(SUM(Z10:Z219))</f>
        <v>6962</v>
      </c>
      <c r="AA9" s="160">
        <f>(SUM(AA10:AA219))</f>
        <v>48900</v>
      </c>
      <c r="AB9" s="160">
        <f>(SUM(AB10:AB219))</f>
        <v>0</v>
      </c>
      <c r="AC9" s="159"/>
      <c r="AD9" s="117"/>
      <c r="AE9" s="161"/>
      <c r="AF9" s="162"/>
      <c r="AG9" s="162"/>
      <c r="AH9" s="163"/>
      <c r="AI9" s="163"/>
      <c r="AJ9" s="163"/>
      <c r="AK9" s="162"/>
      <c r="AL9" s="162"/>
      <c r="AM9" s="164"/>
      <c r="AN9" s="117"/>
      <c r="AO9" s="117"/>
    </row>
    <row r="10" spans="1:53" s="150" customFormat="1" ht="22.8" customHeight="1" thickTop="1" x14ac:dyDescent="0.3">
      <c r="B10" s="225" t="s">
        <v>88</v>
      </c>
      <c r="C10" s="226">
        <v>1</v>
      </c>
      <c r="D10" s="110">
        <v>7</v>
      </c>
      <c r="E10" s="227"/>
      <c r="F10" s="228"/>
      <c r="G10" s="110" t="s">
        <v>44</v>
      </c>
      <c r="H10" s="111" t="str">
        <f>+AC10</f>
        <v>1x10</v>
      </c>
      <c r="I10" s="112" t="str">
        <f>+AD10</f>
        <v>B</v>
      </c>
      <c r="J10" s="356" t="s">
        <v>92</v>
      </c>
      <c r="K10" s="229">
        <v>147</v>
      </c>
      <c r="L10" s="230" t="s">
        <v>45</v>
      </c>
      <c r="M10" s="230" t="s">
        <v>45</v>
      </c>
      <c r="N10" s="230" t="s">
        <v>45</v>
      </c>
      <c r="O10" s="231">
        <f t="shared" ref="O10:O156" si="0">SUM(K10:N10)</f>
        <v>147</v>
      </c>
      <c r="P10" s="359" t="s">
        <v>98</v>
      </c>
      <c r="Q10" s="360"/>
      <c r="R10" s="360"/>
      <c r="S10" s="360"/>
      <c r="T10" s="360"/>
      <c r="U10" s="361"/>
      <c r="V10" s="287"/>
      <c r="W10" s="254"/>
      <c r="X10" s="117"/>
      <c r="Y10" s="159"/>
      <c r="Z10" s="106">
        <f t="shared" ref="Z10:Z156" si="1">IF(D10&gt;0,O10,0)</f>
        <v>147</v>
      </c>
      <c r="AA10" s="106">
        <f t="shared" ref="AA10:AA156" si="2">IF(E10&gt;0,O10,0)</f>
        <v>0</v>
      </c>
      <c r="AB10" s="106">
        <f t="shared" ref="AB10:AB156" si="3">IF(F10&gt;0,O10,0)</f>
        <v>0</v>
      </c>
      <c r="AC10" s="111" t="str">
        <f>IF(AND(D10=0,E10=0,F10=0),"",IF(AND(D10&lt;=9,E10=0,F10=0),$Y$1,IF(AND(D10&gt;9,E10=0,F10=0),$Y$2,IF(AND(D10=0,E10&gt;0,F10=0),$Y$3,IF(AND(D10=0,E10=0,F10&gt;0),$Y$4,"")))))</f>
        <v>1x10</v>
      </c>
      <c r="AD10" s="117" t="str">
        <f>IF(AND(D10&gt;0,E10=0,F10=0),$Z$1,IF(AND(D10=0,E10&gt;0,F10=0),$Z$2,IF(AND(D10=0,E10=0,F10&gt;0),$Z$3,"")))</f>
        <v>B</v>
      </c>
      <c r="AE10" s="232" t="s">
        <v>46</v>
      </c>
      <c r="AF10" s="233"/>
      <c r="AG10" s="234"/>
      <c r="AH10" s="119"/>
      <c r="AI10" s="119"/>
      <c r="AJ10" s="119"/>
      <c r="AK10" s="223"/>
      <c r="AL10" s="119"/>
      <c r="AM10" s="122"/>
      <c r="AN10" s="117"/>
      <c r="AO10" s="235"/>
      <c r="AP10" s="117"/>
      <c r="AQ10" s="117"/>
      <c r="AR10" s="117"/>
      <c r="AS10" s="117"/>
      <c r="AT10" s="117"/>
    </row>
    <row r="11" spans="1:53" s="106" customFormat="1" ht="20.100000000000001" customHeight="1" x14ac:dyDescent="0.35">
      <c r="B11" s="104" t="s">
        <v>88</v>
      </c>
      <c r="C11" s="105">
        <f>C10+1</f>
        <v>2</v>
      </c>
      <c r="D11" s="107">
        <v>6</v>
      </c>
      <c r="E11" s="108"/>
      <c r="F11" s="109"/>
      <c r="G11" s="110" t="s">
        <v>44</v>
      </c>
      <c r="H11" s="111" t="str">
        <f t="shared" ref="H11:I134" si="4">+AC11</f>
        <v>1x10</v>
      </c>
      <c r="I11" s="112" t="str">
        <f t="shared" si="4"/>
        <v>B</v>
      </c>
      <c r="J11" s="357"/>
      <c r="K11" s="123" t="s">
        <v>45</v>
      </c>
      <c r="L11" s="114">
        <v>148</v>
      </c>
      <c r="M11" s="114" t="s">
        <v>45</v>
      </c>
      <c r="N11" s="114" t="s">
        <v>45</v>
      </c>
      <c r="O11" s="115">
        <f t="shared" si="0"/>
        <v>148</v>
      </c>
      <c r="P11" s="359" t="s">
        <v>98</v>
      </c>
      <c r="Q11" s="360"/>
      <c r="R11" s="360"/>
      <c r="S11" s="360"/>
      <c r="T11" s="360"/>
      <c r="U11" s="361"/>
      <c r="V11" s="287"/>
      <c r="W11" s="254"/>
      <c r="X11" s="116"/>
      <c r="Z11" s="106">
        <f>IF(D11&gt;0,O11,0)</f>
        <v>148</v>
      </c>
      <c r="AA11" s="106">
        <f t="shared" si="2"/>
        <v>0</v>
      </c>
      <c r="AB11" s="106">
        <f t="shared" si="3"/>
        <v>0</v>
      </c>
      <c r="AC11" s="111" t="str">
        <f>IF(AND(D11=0,E11=0,F11=0),"",IF(AND(D11&lt;=9,E11=0,F11=0),$Y$1,IF(AND(D11&gt;9,E11=0,F11=0),$Y$2,IF(AND(D11=0,E11&gt;0,F11=0),$Y$3,IF(AND(D11=0,E11=0,F11&gt;0),$Y$4,"")))))</f>
        <v>1x10</v>
      </c>
      <c r="AD11" s="117" t="str">
        <f>IF(AND(D11&gt;0,E11=0,F11=0),$Z$1,IF(AND(D11=0,E11&gt;0,F11=0),$Z$2,IF(AND(D11=0,E11=0,F11&gt;0),$Z$3,"")))</f>
        <v>B</v>
      </c>
      <c r="AE11" s="236">
        <f>SUM(P7/526.5)</f>
        <v>67.259259259259252</v>
      </c>
      <c r="AF11" s="237"/>
      <c r="AG11" s="238"/>
      <c r="AH11" s="119"/>
      <c r="AI11" s="119"/>
      <c r="AJ11" s="119"/>
      <c r="AK11" s="223"/>
      <c r="AL11" s="119"/>
      <c r="AM11" s="122"/>
      <c r="AN11" s="116"/>
      <c r="AO11" s="116"/>
      <c r="AP11" s="116"/>
      <c r="AQ11" s="116"/>
      <c r="AR11" s="116"/>
      <c r="AS11" s="116"/>
      <c r="AT11" s="116"/>
    </row>
    <row r="12" spans="1:53" s="106" customFormat="1" ht="20.100000000000001" customHeight="1" x14ac:dyDescent="0.35">
      <c r="B12" s="104" t="s">
        <v>88</v>
      </c>
      <c r="C12" s="105">
        <f t="shared" ref="C12:C47" si="5">C11+1</f>
        <v>3</v>
      </c>
      <c r="D12" s="107">
        <v>8</v>
      </c>
      <c r="E12" s="108"/>
      <c r="F12" s="109"/>
      <c r="G12" s="110" t="s">
        <v>44</v>
      </c>
      <c r="H12" s="111" t="str">
        <f t="shared" si="4"/>
        <v>1x10</v>
      </c>
      <c r="I12" s="239" t="str">
        <f t="shared" si="4"/>
        <v>B</v>
      </c>
      <c r="J12" s="357"/>
      <c r="K12" s="123" t="s">
        <v>45</v>
      </c>
      <c r="L12" s="114" t="s">
        <v>45</v>
      </c>
      <c r="M12" s="114">
        <v>288</v>
      </c>
      <c r="N12" s="114" t="s">
        <v>45</v>
      </c>
      <c r="O12" s="115">
        <f t="shared" si="0"/>
        <v>288</v>
      </c>
      <c r="P12" s="359" t="s">
        <v>96</v>
      </c>
      <c r="Q12" s="360"/>
      <c r="R12" s="360"/>
      <c r="S12" s="360"/>
      <c r="T12" s="360"/>
      <c r="U12" s="361"/>
      <c r="V12" s="287"/>
      <c r="W12" s="254"/>
      <c r="X12" s="116"/>
      <c r="Z12" s="106">
        <f t="shared" si="1"/>
        <v>288</v>
      </c>
      <c r="AA12" s="106">
        <f t="shared" si="2"/>
        <v>0</v>
      </c>
      <c r="AB12" s="106">
        <f t="shared" si="3"/>
        <v>0</v>
      </c>
      <c r="AC12" s="111" t="str">
        <f t="shared" ref="AC12:AC134" si="6">IF(AND(D12=0,E12=0,F12=0),"",IF(AND(D12&lt;=9,E12=0,F12=0),$Y$1,IF(AND(D12&gt;9,E12=0,F12=0),$Y$2,IF(AND(D12=0,E12&gt;0,F12=0),$Y$3,IF(AND(D12=0,E12=0,F12&gt;0),$Y$4,"")))))</f>
        <v>1x10</v>
      </c>
      <c r="AD12" s="117" t="str">
        <f t="shared" ref="AD12:AD134" si="7">IF(AND(D12&gt;0,E12=0,F12=0),$Z$1,IF(AND(D12=0,E12&gt;0,F12=0),$Z$2,IF(AND(D12=0,E12=0,F12&gt;0),$Z$3,"")))</f>
        <v>B</v>
      </c>
      <c r="AE12" s="236"/>
      <c r="AF12" s="237"/>
      <c r="AG12" s="119"/>
      <c r="AH12" s="119"/>
      <c r="AI12" s="119">
        <v>0</v>
      </c>
      <c r="AJ12" s="120" t="str">
        <f>IF($AE$11&lt;AI12,AH12,AJ13)</f>
        <v>TMŞ-3x80A</v>
      </c>
      <c r="AK12" s="223"/>
      <c r="AL12" s="119"/>
      <c r="AM12" s="122"/>
      <c r="AN12" s="116"/>
      <c r="AO12" s="116"/>
      <c r="AP12" s="116"/>
      <c r="AQ12" s="116"/>
      <c r="AR12" s="116"/>
      <c r="AS12" s="116"/>
      <c r="AT12" s="116"/>
    </row>
    <row r="13" spans="1:53" s="106" customFormat="1" ht="20.100000000000001" customHeight="1" x14ac:dyDescent="0.35">
      <c r="B13" s="104" t="s">
        <v>88</v>
      </c>
      <c r="C13" s="105">
        <f t="shared" si="5"/>
        <v>4</v>
      </c>
      <c r="D13" s="107">
        <v>6</v>
      </c>
      <c r="E13" s="108"/>
      <c r="F13" s="109"/>
      <c r="G13" s="110" t="s">
        <v>44</v>
      </c>
      <c r="H13" s="111" t="str">
        <f t="shared" si="4"/>
        <v>1x10</v>
      </c>
      <c r="I13" s="240" t="str">
        <f t="shared" si="4"/>
        <v>B</v>
      </c>
      <c r="J13" s="357"/>
      <c r="K13" s="241">
        <v>216</v>
      </c>
      <c r="L13" s="114" t="s">
        <v>45</v>
      </c>
      <c r="M13" s="114" t="s">
        <v>45</v>
      </c>
      <c r="N13" s="114" t="s">
        <v>45</v>
      </c>
      <c r="O13" s="115">
        <f t="shared" si="0"/>
        <v>216</v>
      </c>
      <c r="P13" s="359" t="s">
        <v>96</v>
      </c>
      <c r="Q13" s="360"/>
      <c r="R13" s="360"/>
      <c r="S13" s="360"/>
      <c r="T13" s="360"/>
      <c r="U13" s="361"/>
      <c r="V13" s="287"/>
      <c r="W13" s="254"/>
      <c r="X13" s="116"/>
      <c r="Z13" s="106">
        <f>IF(D13&gt;0,O13,0)</f>
        <v>216</v>
      </c>
      <c r="AA13" s="106">
        <f t="shared" si="2"/>
        <v>0</v>
      </c>
      <c r="AB13" s="106">
        <f t="shared" si="3"/>
        <v>0</v>
      </c>
      <c r="AC13" s="111" t="str">
        <f>IF(AND(D13=0,E13=0,F13=0),"",IF(AND(D13&lt;=9,E13=0,F13=0),$Y$1,IF(AND(D13&gt;9,E13=0,F13=0),$Y$2,IF(AND(D13=0,E13&gt;0,F13=0),$Y$3,IF(AND(D13=0,E13=0,F13&gt;0),$Y$4,"")))))</f>
        <v>1x10</v>
      </c>
      <c r="AD13" s="117" t="str">
        <f>IF(AND(D13&gt;0,E13=0,F13=0),$Z$1,IF(AND(D13=0,E13&gt;0,F13=0),$Z$2,IF(AND(D13=0,E13=0,F13&gt;0),$Z$3,"")))</f>
        <v>B</v>
      </c>
      <c r="AE13" s="118"/>
      <c r="AF13" s="119"/>
      <c r="AG13" s="119"/>
      <c r="AH13" s="119" t="s">
        <v>47</v>
      </c>
      <c r="AI13" s="119">
        <v>18</v>
      </c>
      <c r="AJ13" s="120" t="str">
        <f t="shared" ref="AJ13:AJ19" si="8">IF(AND(AI12&lt;$AE$11,$AE$11&lt;AI13),AH13,AJ14)</f>
        <v>TMŞ-3x80A</v>
      </c>
      <c r="AK13" s="223">
        <v>22</v>
      </c>
      <c r="AL13" s="119">
        <f t="shared" ref="AL13:AL89" si="9">IF(AH13=AJ13,AK13,AL14)</f>
        <v>82</v>
      </c>
      <c r="AM13" s="122"/>
      <c r="AN13" s="116"/>
      <c r="AO13" s="116"/>
      <c r="AP13" s="116"/>
      <c r="AQ13" s="116"/>
      <c r="AR13" s="116"/>
      <c r="AS13" s="116"/>
      <c r="AT13" s="116"/>
    </row>
    <row r="14" spans="1:53" s="106" customFormat="1" ht="20.100000000000001" customHeight="1" x14ac:dyDescent="0.35">
      <c r="B14" s="104" t="s">
        <v>88</v>
      </c>
      <c r="C14" s="105">
        <f t="shared" si="5"/>
        <v>5</v>
      </c>
      <c r="D14" s="107">
        <v>6</v>
      </c>
      <c r="E14" s="108"/>
      <c r="F14" s="109"/>
      <c r="G14" s="110" t="s">
        <v>44</v>
      </c>
      <c r="H14" s="111" t="str">
        <f t="shared" si="4"/>
        <v>1x10</v>
      </c>
      <c r="I14" s="112" t="str">
        <f t="shared" si="4"/>
        <v>B</v>
      </c>
      <c r="J14" s="357"/>
      <c r="K14" s="123" t="s">
        <v>45</v>
      </c>
      <c r="L14" s="114">
        <v>216</v>
      </c>
      <c r="M14" s="114" t="s">
        <v>45</v>
      </c>
      <c r="N14" s="114" t="s">
        <v>45</v>
      </c>
      <c r="O14" s="115">
        <f t="shared" si="0"/>
        <v>216</v>
      </c>
      <c r="P14" s="359" t="s">
        <v>99</v>
      </c>
      <c r="Q14" s="360"/>
      <c r="R14" s="360"/>
      <c r="S14" s="360"/>
      <c r="T14" s="360"/>
      <c r="U14" s="361"/>
      <c r="V14" s="473" t="s">
        <v>130</v>
      </c>
      <c r="W14" s="67"/>
      <c r="X14" s="116"/>
      <c r="Y14" s="242"/>
      <c r="Z14" s="106">
        <f t="shared" si="1"/>
        <v>216</v>
      </c>
      <c r="AA14" s="106">
        <f t="shared" si="2"/>
        <v>0</v>
      </c>
      <c r="AB14" s="106">
        <f t="shared" si="3"/>
        <v>0</v>
      </c>
      <c r="AC14" s="111" t="str">
        <f t="shared" si="6"/>
        <v>1x10</v>
      </c>
      <c r="AD14" s="117" t="str">
        <f t="shared" si="7"/>
        <v>B</v>
      </c>
      <c r="AE14" s="118"/>
      <c r="AF14" s="119"/>
      <c r="AG14" s="119"/>
      <c r="AH14" s="119" t="s">
        <v>47</v>
      </c>
      <c r="AI14" s="119">
        <v>23</v>
      </c>
      <c r="AJ14" s="120" t="str">
        <f t="shared" si="8"/>
        <v>TMŞ-3x80A</v>
      </c>
      <c r="AK14" s="223">
        <v>27</v>
      </c>
      <c r="AL14" s="119">
        <f t="shared" si="9"/>
        <v>82</v>
      </c>
      <c r="AM14" s="122"/>
      <c r="AN14" s="116"/>
      <c r="AO14" s="116"/>
      <c r="AP14" s="116"/>
      <c r="AQ14" s="116"/>
      <c r="AR14" s="116"/>
      <c r="AS14" s="116"/>
      <c r="AT14" s="116"/>
    </row>
    <row r="15" spans="1:53" s="106" customFormat="1" ht="20.100000000000001" customHeight="1" thickBot="1" x14ac:dyDescent="0.4">
      <c r="B15" s="104" t="s">
        <v>88</v>
      </c>
      <c r="C15" s="105">
        <v>6</v>
      </c>
      <c r="D15" s="107">
        <v>9</v>
      </c>
      <c r="E15" s="108"/>
      <c r="F15" s="109"/>
      <c r="G15" s="110" t="s">
        <v>44</v>
      </c>
      <c r="H15" s="111" t="str">
        <f t="shared" si="4"/>
        <v>1x10</v>
      </c>
      <c r="I15" s="112" t="str">
        <f t="shared" si="4"/>
        <v>B</v>
      </c>
      <c r="J15" s="358"/>
      <c r="K15" s="113" t="s">
        <v>45</v>
      </c>
      <c r="L15" s="114" t="s">
        <v>45</v>
      </c>
      <c r="M15" s="114">
        <v>324</v>
      </c>
      <c r="N15" s="114" t="s">
        <v>45</v>
      </c>
      <c r="O15" s="115">
        <f t="shared" si="0"/>
        <v>324</v>
      </c>
      <c r="P15" s="359" t="s">
        <v>99</v>
      </c>
      <c r="Q15" s="360"/>
      <c r="R15" s="360"/>
      <c r="S15" s="360"/>
      <c r="T15" s="360"/>
      <c r="U15" s="361"/>
      <c r="V15" s="473"/>
      <c r="W15" s="67"/>
      <c r="X15" s="116"/>
      <c r="Z15" s="106">
        <f t="shared" si="1"/>
        <v>324</v>
      </c>
      <c r="AA15" s="106">
        <f t="shared" si="2"/>
        <v>0</v>
      </c>
      <c r="AB15" s="106">
        <f t="shared" si="3"/>
        <v>0</v>
      </c>
      <c r="AC15" s="111" t="str">
        <f t="shared" si="6"/>
        <v>1x10</v>
      </c>
      <c r="AD15" s="117" t="str">
        <f t="shared" si="7"/>
        <v>B</v>
      </c>
      <c r="AE15" s="118"/>
      <c r="AF15" s="119"/>
      <c r="AG15" s="119"/>
      <c r="AH15" s="119" t="s">
        <v>49</v>
      </c>
      <c r="AI15" s="119">
        <v>30</v>
      </c>
      <c r="AJ15" s="120" t="str">
        <f t="shared" si="8"/>
        <v>TMŞ-3x80A</v>
      </c>
      <c r="AK15" s="223">
        <v>34</v>
      </c>
      <c r="AL15" s="119">
        <f t="shared" si="9"/>
        <v>82</v>
      </c>
      <c r="AM15" s="122"/>
      <c r="AN15" s="116"/>
      <c r="AO15" s="116"/>
      <c r="AP15" s="116"/>
      <c r="AQ15" s="116"/>
      <c r="AR15" s="116"/>
      <c r="AS15" s="116"/>
      <c r="AT15" s="116"/>
    </row>
    <row r="16" spans="1:53" s="106" customFormat="1" ht="20.100000000000001" customHeight="1" thickTop="1" x14ac:dyDescent="0.35">
      <c r="B16" s="104" t="s">
        <v>88</v>
      </c>
      <c r="C16" s="105">
        <f t="shared" si="5"/>
        <v>7</v>
      </c>
      <c r="D16" s="107">
        <v>8</v>
      </c>
      <c r="E16" s="108"/>
      <c r="F16" s="109"/>
      <c r="G16" s="110" t="s">
        <v>44</v>
      </c>
      <c r="H16" s="111" t="str">
        <f t="shared" si="4"/>
        <v>1x10</v>
      </c>
      <c r="I16" s="112" t="str">
        <f t="shared" si="4"/>
        <v>B</v>
      </c>
      <c r="J16" s="356" t="s">
        <v>92</v>
      </c>
      <c r="K16" s="113">
        <v>162</v>
      </c>
      <c r="L16" s="114" t="s">
        <v>45</v>
      </c>
      <c r="M16" s="114" t="s">
        <v>45</v>
      </c>
      <c r="N16" s="114" t="s">
        <v>45</v>
      </c>
      <c r="O16" s="115">
        <f t="shared" si="0"/>
        <v>162</v>
      </c>
      <c r="P16" s="359" t="s">
        <v>99</v>
      </c>
      <c r="Q16" s="360"/>
      <c r="R16" s="360"/>
      <c r="S16" s="360"/>
      <c r="T16" s="360"/>
      <c r="U16" s="361"/>
      <c r="V16" s="473"/>
      <c r="W16" s="67"/>
      <c r="X16" s="116"/>
      <c r="Z16" s="106">
        <f t="shared" si="1"/>
        <v>162</v>
      </c>
      <c r="AA16" s="106">
        <f t="shared" si="2"/>
        <v>0</v>
      </c>
      <c r="AB16" s="106">
        <f t="shared" si="3"/>
        <v>0</v>
      </c>
      <c r="AC16" s="111" t="str">
        <f t="shared" si="6"/>
        <v>1x10</v>
      </c>
      <c r="AD16" s="117" t="str">
        <f t="shared" si="7"/>
        <v>B</v>
      </c>
      <c r="AE16" s="118"/>
      <c r="AF16" s="119"/>
      <c r="AG16" s="119"/>
      <c r="AH16" s="119" t="s">
        <v>50</v>
      </c>
      <c r="AI16" s="119">
        <v>38</v>
      </c>
      <c r="AJ16" s="120" t="str">
        <f t="shared" si="8"/>
        <v>TMŞ-3x80A</v>
      </c>
      <c r="AK16" s="223">
        <v>42</v>
      </c>
      <c r="AL16" s="119">
        <f t="shared" si="9"/>
        <v>82</v>
      </c>
      <c r="AM16" s="122"/>
      <c r="AN16" s="116"/>
      <c r="AP16" s="116"/>
      <c r="AQ16" s="116"/>
      <c r="AR16" s="116"/>
      <c r="AS16" s="116"/>
      <c r="AT16" s="116"/>
    </row>
    <row r="17" spans="2:46" s="106" customFormat="1" ht="19.8" customHeight="1" x14ac:dyDescent="0.35">
      <c r="B17" s="104" t="s">
        <v>88</v>
      </c>
      <c r="C17" s="105">
        <f t="shared" si="5"/>
        <v>8</v>
      </c>
      <c r="D17" s="107">
        <v>8</v>
      </c>
      <c r="E17" s="108"/>
      <c r="F17" s="109"/>
      <c r="G17" s="110" t="s">
        <v>44</v>
      </c>
      <c r="H17" s="111" t="str">
        <f t="shared" si="4"/>
        <v>1x10</v>
      </c>
      <c r="I17" s="112" t="str">
        <f t="shared" si="4"/>
        <v>B</v>
      </c>
      <c r="J17" s="357"/>
      <c r="K17" s="113" t="s">
        <v>45</v>
      </c>
      <c r="L17" s="114">
        <v>159</v>
      </c>
      <c r="M17" s="114" t="s">
        <v>45</v>
      </c>
      <c r="N17" s="114" t="s">
        <v>45</v>
      </c>
      <c r="O17" s="115">
        <f t="shared" si="0"/>
        <v>159</v>
      </c>
      <c r="P17" s="359" t="s">
        <v>99</v>
      </c>
      <c r="Q17" s="360"/>
      <c r="R17" s="360"/>
      <c r="S17" s="360"/>
      <c r="T17" s="360"/>
      <c r="U17" s="361"/>
      <c r="V17" s="473"/>
      <c r="W17" s="67"/>
      <c r="X17" s="116"/>
      <c r="Z17" s="106">
        <f t="shared" si="1"/>
        <v>159</v>
      </c>
      <c r="AA17" s="106">
        <f t="shared" si="2"/>
        <v>0</v>
      </c>
      <c r="AB17" s="106">
        <f t="shared" si="3"/>
        <v>0</v>
      </c>
      <c r="AC17" s="111" t="str">
        <f t="shared" si="6"/>
        <v>1x10</v>
      </c>
      <c r="AD17" s="117" t="str">
        <f t="shared" si="7"/>
        <v>B</v>
      </c>
      <c r="AE17" s="118"/>
      <c r="AF17" s="119"/>
      <c r="AG17" s="119"/>
      <c r="AH17" s="119" t="s">
        <v>51</v>
      </c>
      <c r="AI17" s="119">
        <v>48</v>
      </c>
      <c r="AJ17" s="120" t="str">
        <f t="shared" si="8"/>
        <v>TMŞ-3x80A</v>
      </c>
      <c r="AK17" s="223">
        <v>52</v>
      </c>
      <c r="AL17" s="119">
        <f t="shared" si="9"/>
        <v>82</v>
      </c>
      <c r="AM17" s="122"/>
      <c r="AN17" s="116"/>
      <c r="AO17" s="116"/>
      <c r="AP17" s="116"/>
      <c r="AQ17" s="116"/>
      <c r="AR17" s="116"/>
      <c r="AS17" s="116"/>
      <c r="AT17" s="116"/>
    </row>
    <row r="18" spans="2:46" s="106" customFormat="1" ht="20.100000000000001" customHeight="1" x14ac:dyDescent="0.35">
      <c r="B18" s="104" t="s">
        <v>88</v>
      </c>
      <c r="C18" s="105">
        <f t="shared" si="5"/>
        <v>9</v>
      </c>
      <c r="D18" s="107">
        <v>6</v>
      </c>
      <c r="E18" s="108"/>
      <c r="F18" s="109"/>
      <c r="G18" s="110" t="s">
        <v>44</v>
      </c>
      <c r="H18" s="111" t="str">
        <f t="shared" si="4"/>
        <v>1x10</v>
      </c>
      <c r="I18" s="112" t="str">
        <f t="shared" si="4"/>
        <v>B</v>
      </c>
      <c r="J18" s="357"/>
      <c r="K18" s="113" t="s">
        <v>45</v>
      </c>
      <c r="L18" s="114" t="s">
        <v>45</v>
      </c>
      <c r="M18" s="114">
        <v>216</v>
      </c>
      <c r="N18" s="114" t="s">
        <v>45</v>
      </c>
      <c r="O18" s="115">
        <f t="shared" si="0"/>
        <v>216</v>
      </c>
      <c r="P18" s="359" t="s">
        <v>99</v>
      </c>
      <c r="Q18" s="360"/>
      <c r="R18" s="360"/>
      <c r="S18" s="360"/>
      <c r="T18" s="360"/>
      <c r="U18" s="361"/>
      <c r="V18" s="473"/>
      <c r="W18" s="67"/>
      <c r="X18" s="116"/>
      <c r="Z18" s="106">
        <f t="shared" si="1"/>
        <v>216</v>
      </c>
      <c r="AA18" s="106">
        <f t="shared" si="2"/>
        <v>0</v>
      </c>
      <c r="AB18" s="106">
        <f t="shared" si="3"/>
        <v>0</v>
      </c>
      <c r="AC18" s="111" t="str">
        <f t="shared" si="6"/>
        <v>1x10</v>
      </c>
      <c r="AD18" s="117" t="str">
        <f t="shared" si="7"/>
        <v>B</v>
      </c>
      <c r="AE18" s="118"/>
      <c r="AF18" s="119"/>
      <c r="AG18" s="119"/>
      <c r="AH18" s="119" t="s">
        <v>52</v>
      </c>
      <c r="AI18" s="119">
        <v>60</v>
      </c>
      <c r="AJ18" s="120" t="str">
        <f t="shared" si="8"/>
        <v>TMŞ-3x80A</v>
      </c>
      <c r="AK18" s="223">
        <v>65</v>
      </c>
      <c r="AL18" s="119">
        <f t="shared" si="9"/>
        <v>82</v>
      </c>
      <c r="AM18" s="122"/>
      <c r="AN18" s="116"/>
      <c r="AO18" s="116"/>
      <c r="AP18" s="116"/>
      <c r="AQ18" s="116"/>
      <c r="AR18" s="116"/>
      <c r="AS18" s="116"/>
      <c r="AT18" s="116"/>
    </row>
    <row r="19" spans="2:46" s="106" customFormat="1" ht="19.2" customHeight="1" thickBot="1" x14ac:dyDescent="0.4">
      <c r="B19" s="104" t="s">
        <v>88</v>
      </c>
      <c r="C19" s="105">
        <f t="shared" si="5"/>
        <v>10</v>
      </c>
      <c r="D19" s="107">
        <v>5</v>
      </c>
      <c r="E19" s="108"/>
      <c r="F19" s="109"/>
      <c r="G19" s="110" t="s">
        <v>44</v>
      </c>
      <c r="H19" s="111" t="str">
        <f t="shared" si="4"/>
        <v>1x10</v>
      </c>
      <c r="I19" s="112" t="str">
        <f t="shared" si="4"/>
        <v>B</v>
      </c>
      <c r="J19" s="357"/>
      <c r="K19" s="113">
        <v>180</v>
      </c>
      <c r="L19" s="114" t="s">
        <v>45</v>
      </c>
      <c r="M19" s="114" t="s">
        <v>45</v>
      </c>
      <c r="N19" s="114"/>
      <c r="O19" s="115">
        <f t="shared" si="0"/>
        <v>180</v>
      </c>
      <c r="P19" s="359" t="s">
        <v>99</v>
      </c>
      <c r="Q19" s="360"/>
      <c r="R19" s="360"/>
      <c r="S19" s="360"/>
      <c r="T19" s="360"/>
      <c r="U19" s="361"/>
      <c r="V19" s="473"/>
      <c r="W19" s="67"/>
      <c r="X19" s="116"/>
      <c r="Z19" s="106">
        <f t="shared" si="1"/>
        <v>180</v>
      </c>
      <c r="AA19" s="106">
        <f t="shared" si="2"/>
        <v>0</v>
      </c>
      <c r="AB19" s="106">
        <f t="shared" si="3"/>
        <v>0</v>
      </c>
      <c r="AC19" s="111" t="str">
        <f t="shared" si="6"/>
        <v>1x10</v>
      </c>
      <c r="AD19" s="117" t="str">
        <f t="shared" si="7"/>
        <v>B</v>
      </c>
      <c r="AE19" s="118"/>
      <c r="AF19" s="119"/>
      <c r="AG19" s="119"/>
      <c r="AH19" s="119" t="s">
        <v>53</v>
      </c>
      <c r="AI19" s="119">
        <v>77</v>
      </c>
      <c r="AJ19" s="120" t="str">
        <f t="shared" si="8"/>
        <v>TMŞ-3x80A</v>
      </c>
      <c r="AK19" s="223">
        <v>82</v>
      </c>
      <c r="AL19" s="119">
        <f t="shared" si="9"/>
        <v>82</v>
      </c>
      <c r="AM19" s="122"/>
      <c r="AN19" s="116"/>
      <c r="AO19" s="243"/>
      <c r="AP19" s="243"/>
      <c r="AQ19" s="243"/>
      <c r="AR19" s="116"/>
      <c r="AS19" s="116"/>
      <c r="AT19" s="116"/>
    </row>
    <row r="20" spans="2:46" s="106" customFormat="1" ht="20.100000000000001" customHeight="1" x14ac:dyDescent="0.35">
      <c r="B20" s="104" t="s">
        <v>88</v>
      </c>
      <c r="C20" s="105">
        <f t="shared" si="5"/>
        <v>11</v>
      </c>
      <c r="D20" s="107">
        <v>6</v>
      </c>
      <c r="E20" s="108"/>
      <c r="F20" s="109"/>
      <c r="G20" s="110" t="s">
        <v>44</v>
      </c>
      <c r="H20" s="111" t="str">
        <f t="shared" si="4"/>
        <v>1x10</v>
      </c>
      <c r="I20" s="112" t="str">
        <f t="shared" si="4"/>
        <v>B</v>
      </c>
      <c r="J20" s="357"/>
      <c r="K20" s="113"/>
      <c r="L20" s="114">
        <v>216</v>
      </c>
      <c r="M20" s="114"/>
      <c r="N20" s="114" t="s">
        <v>45</v>
      </c>
      <c r="O20" s="115">
        <f t="shared" si="0"/>
        <v>216</v>
      </c>
      <c r="P20" s="359" t="s">
        <v>98</v>
      </c>
      <c r="Q20" s="360"/>
      <c r="R20" s="360"/>
      <c r="S20" s="360"/>
      <c r="T20" s="360"/>
      <c r="U20" s="361"/>
      <c r="V20" s="473"/>
      <c r="W20" s="67"/>
      <c r="X20" s="116"/>
      <c r="Z20" s="106">
        <f t="shared" si="1"/>
        <v>216</v>
      </c>
      <c r="AA20" s="106">
        <f t="shared" si="2"/>
        <v>0</v>
      </c>
      <c r="AB20" s="106">
        <f t="shared" si="3"/>
        <v>0</v>
      </c>
      <c r="AC20" s="111" t="str">
        <f t="shared" si="6"/>
        <v>1x10</v>
      </c>
      <c r="AD20" s="117" t="str">
        <f t="shared" si="7"/>
        <v>B</v>
      </c>
      <c r="AE20" s="118"/>
      <c r="AF20" s="119"/>
      <c r="AG20" s="119"/>
      <c r="AH20" s="119" t="s">
        <v>54</v>
      </c>
      <c r="AI20" s="119">
        <v>96</v>
      </c>
      <c r="AJ20" s="120" t="e">
        <f>IF(AND(AI19&lt;$AE$11,$AE$11&lt;AI20),AH20,AJ21)</f>
        <v>#REF!</v>
      </c>
      <c r="AK20" s="223">
        <v>102</v>
      </c>
      <c r="AL20" s="119" t="e">
        <f>IF(AH20=AJ20,AK20,AL21)</f>
        <v>#REF!</v>
      </c>
      <c r="AM20" s="122"/>
      <c r="AN20" s="116"/>
      <c r="AO20" s="373" t="s">
        <v>55</v>
      </c>
      <c r="AP20" s="374"/>
      <c r="AQ20" s="374"/>
      <c r="AR20" s="374"/>
      <c r="AS20" s="374"/>
      <c r="AT20" s="375"/>
    </row>
    <row r="21" spans="2:46" s="106" customFormat="1" ht="20.100000000000001" customHeight="1" thickBot="1" x14ac:dyDescent="0.4">
      <c r="B21" s="104" t="s">
        <v>88</v>
      </c>
      <c r="C21" s="105">
        <f t="shared" si="5"/>
        <v>12</v>
      </c>
      <c r="D21" s="107">
        <v>7</v>
      </c>
      <c r="E21" s="108"/>
      <c r="F21" s="109"/>
      <c r="G21" s="110" t="s">
        <v>44</v>
      </c>
      <c r="H21" s="111" t="s">
        <v>0</v>
      </c>
      <c r="I21" s="112" t="str">
        <f t="shared" si="4"/>
        <v>B</v>
      </c>
      <c r="J21" s="358"/>
      <c r="K21" s="113" t="s">
        <v>45</v>
      </c>
      <c r="L21" s="114"/>
      <c r="M21" s="114">
        <v>252</v>
      </c>
      <c r="N21" s="114" t="s">
        <v>45</v>
      </c>
      <c r="O21" s="115">
        <f t="shared" si="0"/>
        <v>252</v>
      </c>
      <c r="P21" s="359" t="s">
        <v>98</v>
      </c>
      <c r="Q21" s="360"/>
      <c r="R21" s="360"/>
      <c r="S21" s="360"/>
      <c r="T21" s="360"/>
      <c r="U21" s="361"/>
      <c r="V21" s="473"/>
      <c r="W21" s="67"/>
      <c r="X21" s="116"/>
      <c r="Z21" s="106">
        <f t="shared" si="1"/>
        <v>252</v>
      </c>
      <c r="AA21" s="106">
        <f t="shared" si="2"/>
        <v>0</v>
      </c>
      <c r="AB21" s="106">
        <f t="shared" si="3"/>
        <v>0</v>
      </c>
      <c r="AC21" s="111" t="str">
        <f t="shared" si="6"/>
        <v>1x10</v>
      </c>
      <c r="AD21" s="117" t="str">
        <f t="shared" si="7"/>
        <v>B</v>
      </c>
      <c r="AE21" s="118"/>
      <c r="AF21" s="119"/>
      <c r="AG21" s="119"/>
      <c r="AH21" s="119" t="s">
        <v>56</v>
      </c>
      <c r="AI21" s="119">
        <v>120</v>
      </c>
      <c r="AJ21" s="120" t="e">
        <f>IF(AND(AI20&lt;$AE$11,$AE$11&lt;AI21),AH21,#REF!)</f>
        <v>#REF!</v>
      </c>
      <c r="AK21" s="223">
        <v>127</v>
      </c>
      <c r="AL21" s="119" t="e">
        <f>IF(AH21=AJ21,AK21,#REF!)</f>
        <v>#REF!</v>
      </c>
      <c r="AM21" s="122"/>
      <c r="AN21" s="116"/>
      <c r="AO21" s="124" t="s">
        <v>57</v>
      </c>
      <c r="AP21" s="224"/>
      <c r="AQ21" s="224"/>
      <c r="AR21" s="125"/>
      <c r="AS21" s="126"/>
      <c r="AT21" s="127"/>
    </row>
    <row r="22" spans="2:46" s="106" customFormat="1" ht="20.100000000000001" customHeight="1" thickTop="1" thickBot="1" x14ac:dyDescent="0.4">
      <c r="B22" s="104" t="s">
        <v>88</v>
      </c>
      <c r="C22" s="105">
        <f t="shared" si="5"/>
        <v>13</v>
      </c>
      <c r="D22" s="107">
        <v>4</v>
      </c>
      <c r="E22" s="108"/>
      <c r="F22" s="109"/>
      <c r="G22" s="110" t="s">
        <v>44</v>
      </c>
      <c r="H22" s="111" t="s">
        <v>0</v>
      </c>
      <c r="I22" s="112" t="str">
        <f t="shared" si="4"/>
        <v>B</v>
      </c>
      <c r="J22" s="356" t="s">
        <v>92</v>
      </c>
      <c r="K22" s="113">
        <v>144</v>
      </c>
      <c r="L22" s="114" t="s">
        <v>45</v>
      </c>
      <c r="M22" s="114"/>
      <c r="N22" s="114" t="s">
        <v>45</v>
      </c>
      <c r="O22" s="115">
        <f t="shared" si="0"/>
        <v>144</v>
      </c>
      <c r="P22" s="359" t="s">
        <v>98</v>
      </c>
      <c r="Q22" s="360"/>
      <c r="R22" s="360"/>
      <c r="S22" s="360"/>
      <c r="T22" s="360"/>
      <c r="U22" s="361"/>
      <c r="V22" s="473"/>
      <c r="W22" s="67"/>
      <c r="X22" s="116"/>
      <c r="Z22" s="106">
        <f t="shared" si="1"/>
        <v>144</v>
      </c>
      <c r="AA22" s="106">
        <f t="shared" si="2"/>
        <v>0</v>
      </c>
      <c r="AB22" s="106">
        <f t="shared" si="3"/>
        <v>0</v>
      </c>
      <c r="AC22" s="111" t="str">
        <f t="shared" si="6"/>
        <v>1x10</v>
      </c>
      <c r="AD22" s="117" t="str">
        <f t="shared" si="7"/>
        <v>B</v>
      </c>
      <c r="AE22" s="118"/>
      <c r="AF22" s="119"/>
      <c r="AG22" s="119"/>
      <c r="AH22" s="119" t="s">
        <v>58</v>
      </c>
      <c r="AI22" s="119">
        <v>155</v>
      </c>
      <c r="AJ22" s="120" t="str">
        <f>IF(AND(AI16&lt;$AE$11,$AE$11&lt;AI22),AH22,AJ24)</f>
        <v>TMŞ-3x160A</v>
      </c>
      <c r="AK22" s="223">
        <v>162</v>
      </c>
      <c r="AL22" s="119">
        <f>IF(AH22=AJ22,AK22,AL24)</f>
        <v>162</v>
      </c>
      <c r="AM22" s="122"/>
      <c r="AN22" s="116"/>
      <c r="AO22" s="124" t="s">
        <v>59</v>
      </c>
      <c r="AP22" s="125"/>
      <c r="AQ22" s="125"/>
      <c r="AR22" s="125"/>
      <c r="AS22" s="125"/>
      <c r="AT22" s="127"/>
    </row>
    <row r="23" spans="2:46" s="106" customFormat="1" ht="20.100000000000001" customHeight="1" x14ac:dyDescent="0.35">
      <c r="B23" s="104" t="s">
        <v>88</v>
      </c>
      <c r="C23" s="105">
        <f t="shared" si="5"/>
        <v>14</v>
      </c>
      <c r="D23" s="107">
        <v>8</v>
      </c>
      <c r="E23" s="108"/>
      <c r="F23" s="109"/>
      <c r="G23" s="110" t="s">
        <v>44</v>
      </c>
      <c r="H23" s="111" t="str">
        <f t="shared" ref="H23" si="10">+AC23</f>
        <v>1x10</v>
      </c>
      <c r="I23" s="112" t="str">
        <f t="shared" si="4"/>
        <v>B</v>
      </c>
      <c r="J23" s="357"/>
      <c r="K23" s="113"/>
      <c r="L23" s="114">
        <v>288</v>
      </c>
      <c r="M23" s="114"/>
      <c r="N23" s="114" t="s">
        <v>45</v>
      </c>
      <c r="O23" s="115">
        <f t="shared" si="0"/>
        <v>288</v>
      </c>
      <c r="P23" s="359" t="s">
        <v>98</v>
      </c>
      <c r="Q23" s="360"/>
      <c r="R23" s="360"/>
      <c r="S23" s="360"/>
      <c r="T23" s="360"/>
      <c r="U23" s="361"/>
      <c r="V23" s="473"/>
      <c r="W23" s="67"/>
      <c r="X23" s="116"/>
      <c r="Z23" s="106">
        <f t="shared" si="1"/>
        <v>288</v>
      </c>
      <c r="AA23" s="106">
        <f t="shared" si="2"/>
        <v>0</v>
      </c>
      <c r="AB23" s="106">
        <f t="shared" si="3"/>
        <v>0</v>
      </c>
      <c r="AC23" s="111" t="str">
        <f t="shared" si="6"/>
        <v>1x10</v>
      </c>
      <c r="AD23" s="117" t="str">
        <f t="shared" si="7"/>
        <v>B</v>
      </c>
      <c r="AE23" s="118"/>
      <c r="AF23" s="119"/>
      <c r="AG23" s="119"/>
      <c r="AH23" s="119" t="s">
        <v>54</v>
      </c>
      <c r="AI23" s="119">
        <v>96</v>
      </c>
      <c r="AJ23" s="120" t="e">
        <f>IF(AND(AI22&lt;$AE$11,$AE$11&lt;AI23),AH23,AJ24)</f>
        <v>#REF!</v>
      </c>
      <c r="AK23" s="223">
        <v>102</v>
      </c>
      <c r="AL23" s="119" t="e">
        <f>IF(AH23=AJ23,AK23,AL24)</f>
        <v>#REF!</v>
      </c>
      <c r="AM23" s="122"/>
      <c r="AN23" s="116"/>
      <c r="AO23" s="373" t="s">
        <v>55</v>
      </c>
      <c r="AP23" s="374"/>
      <c r="AQ23" s="374"/>
      <c r="AR23" s="374"/>
      <c r="AS23" s="374"/>
      <c r="AT23" s="375"/>
    </row>
    <row r="24" spans="2:46" s="106" customFormat="1" ht="20.100000000000001" customHeight="1" x14ac:dyDescent="0.35">
      <c r="B24" s="104" t="s">
        <v>88</v>
      </c>
      <c r="C24" s="105">
        <f t="shared" si="5"/>
        <v>15</v>
      </c>
      <c r="D24" s="107">
        <v>4</v>
      </c>
      <c r="E24" s="108"/>
      <c r="F24" s="109"/>
      <c r="G24" s="110" t="s">
        <v>44</v>
      </c>
      <c r="H24" s="111" t="s">
        <v>0</v>
      </c>
      <c r="I24" s="112" t="str">
        <f t="shared" si="4"/>
        <v>B</v>
      </c>
      <c r="J24" s="357"/>
      <c r="K24" s="113" t="s">
        <v>45</v>
      </c>
      <c r="L24" s="114"/>
      <c r="M24" s="114">
        <v>144</v>
      </c>
      <c r="N24" s="114" t="s">
        <v>45</v>
      </c>
      <c r="O24" s="115">
        <f t="shared" si="0"/>
        <v>144</v>
      </c>
      <c r="P24" s="359" t="s">
        <v>98</v>
      </c>
      <c r="Q24" s="360"/>
      <c r="R24" s="360"/>
      <c r="S24" s="360"/>
      <c r="T24" s="360"/>
      <c r="U24" s="361"/>
      <c r="V24" s="473"/>
      <c r="W24" s="67"/>
      <c r="X24" s="116"/>
      <c r="Z24" s="106">
        <f t="shared" si="1"/>
        <v>144</v>
      </c>
      <c r="AA24" s="106">
        <f t="shared" si="2"/>
        <v>0</v>
      </c>
      <c r="AB24" s="106">
        <f t="shared" si="3"/>
        <v>0</v>
      </c>
      <c r="AC24" s="111" t="str">
        <f t="shared" si="6"/>
        <v>1x10</v>
      </c>
      <c r="AD24" s="117" t="str">
        <f t="shared" si="7"/>
        <v>B</v>
      </c>
      <c r="AE24" s="118"/>
      <c r="AF24" s="119"/>
      <c r="AG24" s="119"/>
      <c r="AH24" s="119" t="s">
        <v>56</v>
      </c>
      <c r="AI24" s="119">
        <v>120</v>
      </c>
      <c r="AJ24" s="120" t="e">
        <f>IF(AND(AI23&lt;$AE$11,$AE$11&lt;AI24),AH24,AJ50)</f>
        <v>#REF!</v>
      </c>
      <c r="AK24" s="223">
        <v>127</v>
      </c>
      <c r="AL24" s="119" t="e">
        <f>IF(AH24=AJ24,AK24,AL50)</f>
        <v>#REF!</v>
      </c>
      <c r="AM24" s="122"/>
      <c r="AN24" s="116"/>
      <c r="AO24" s="124" t="s">
        <v>57</v>
      </c>
      <c r="AP24" s="224"/>
      <c r="AQ24" s="224"/>
      <c r="AR24" s="125"/>
      <c r="AS24" s="126"/>
      <c r="AT24" s="127"/>
    </row>
    <row r="25" spans="2:46" s="106" customFormat="1" ht="19.8" customHeight="1" x14ac:dyDescent="0.35">
      <c r="B25" s="104" t="s">
        <v>88</v>
      </c>
      <c r="C25" s="105">
        <f t="shared" si="5"/>
        <v>16</v>
      </c>
      <c r="D25" s="107">
        <v>8</v>
      </c>
      <c r="E25" s="108"/>
      <c r="F25" s="109"/>
      <c r="G25" s="110" t="s">
        <v>44</v>
      </c>
      <c r="H25" s="111" t="s">
        <v>0</v>
      </c>
      <c r="I25" s="112" t="str">
        <f t="shared" si="4"/>
        <v>B</v>
      </c>
      <c r="J25" s="357"/>
      <c r="K25" s="113">
        <v>288</v>
      </c>
      <c r="L25" s="114" t="s">
        <v>45</v>
      </c>
      <c r="M25" s="114"/>
      <c r="N25" s="114" t="s">
        <v>45</v>
      </c>
      <c r="O25" s="115">
        <f t="shared" si="0"/>
        <v>288</v>
      </c>
      <c r="P25" s="359" t="s">
        <v>98</v>
      </c>
      <c r="Q25" s="360"/>
      <c r="R25" s="360"/>
      <c r="S25" s="360"/>
      <c r="T25" s="360"/>
      <c r="U25" s="361"/>
      <c r="V25" s="473"/>
      <c r="W25" s="67"/>
      <c r="X25" s="116"/>
      <c r="Z25" s="106">
        <f t="shared" si="1"/>
        <v>288</v>
      </c>
      <c r="AA25" s="106">
        <f t="shared" si="2"/>
        <v>0</v>
      </c>
      <c r="AB25" s="106">
        <f t="shared" si="3"/>
        <v>0</v>
      </c>
      <c r="AC25" s="111" t="str">
        <f t="shared" si="6"/>
        <v>1x10</v>
      </c>
      <c r="AD25" s="117" t="str">
        <f t="shared" si="7"/>
        <v>B</v>
      </c>
      <c r="AE25" s="118"/>
      <c r="AF25" s="119"/>
      <c r="AG25" s="119"/>
      <c r="AH25" s="119" t="s">
        <v>58</v>
      </c>
      <c r="AI25" s="119">
        <v>155</v>
      </c>
      <c r="AJ25" s="120" t="e">
        <f>IF(AND(AI19&lt;$AE$11,$AE$11&lt;AI25),AH25,#REF!)</f>
        <v>#REF!</v>
      </c>
      <c r="AK25" s="223">
        <v>162</v>
      </c>
      <c r="AL25" s="119" t="e">
        <f>IF(AH25=AJ25,AK25,#REF!)</f>
        <v>#REF!</v>
      </c>
      <c r="AM25" s="122"/>
      <c r="AN25" s="116"/>
      <c r="AO25" s="124" t="s">
        <v>59</v>
      </c>
      <c r="AP25" s="125"/>
      <c r="AQ25" s="125"/>
      <c r="AR25" s="125"/>
      <c r="AS25" s="125"/>
      <c r="AT25" s="127"/>
    </row>
    <row r="26" spans="2:46" s="106" customFormat="1" ht="20.100000000000001" customHeight="1" x14ac:dyDescent="0.35">
      <c r="B26" s="104" t="s">
        <v>88</v>
      </c>
      <c r="C26" s="105">
        <f t="shared" si="5"/>
        <v>17</v>
      </c>
      <c r="D26" s="107">
        <v>8</v>
      </c>
      <c r="E26" s="108"/>
      <c r="F26" s="109"/>
      <c r="G26" s="110" t="s">
        <v>44</v>
      </c>
      <c r="H26" s="111" t="s">
        <v>0</v>
      </c>
      <c r="I26" s="112" t="str">
        <f t="shared" si="4"/>
        <v>B</v>
      </c>
      <c r="J26" s="357"/>
      <c r="K26" s="113"/>
      <c r="L26" s="114">
        <v>288</v>
      </c>
      <c r="M26" s="114" t="s">
        <v>45</v>
      </c>
      <c r="N26" s="114" t="s">
        <v>45</v>
      </c>
      <c r="O26" s="115">
        <f t="shared" si="0"/>
        <v>288</v>
      </c>
      <c r="P26" s="359" t="s">
        <v>96</v>
      </c>
      <c r="Q26" s="360"/>
      <c r="R26" s="360"/>
      <c r="S26" s="360"/>
      <c r="T26" s="360"/>
      <c r="U26" s="361"/>
      <c r="V26" s="473"/>
      <c r="W26" s="67"/>
      <c r="X26" s="116"/>
      <c r="Z26" s="106">
        <f t="shared" si="1"/>
        <v>288</v>
      </c>
      <c r="AA26" s="106">
        <f t="shared" si="2"/>
        <v>0</v>
      </c>
      <c r="AB26" s="106">
        <f t="shared" si="3"/>
        <v>0</v>
      </c>
      <c r="AC26" s="111" t="str">
        <f t="shared" si="6"/>
        <v>1x10</v>
      </c>
      <c r="AD26" s="117" t="str">
        <f t="shared" si="7"/>
        <v>B</v>
      </c>
      <c r="AE26" s="118"/>
      <c r="AF26" s="119"/>
      <c r="AG26" s="119"/>
      <c r="AH26" s="119" t="s">
        <v>56</v>
      </c>
      <c r="AI26" s="119">
        <v>120</v>
      </c>
      <c r="AJ26" s="120" t="e">
        <f>IF(AND(AI25&lt;$AE$11,$AE$11&lt;AI26),AH26,AJ55)</f>
        <v>#REF!</v>
      </c>
      <c r="AK26" s="223">
        <v>127</v>
      </c>
      <c r="AL26" s="119" t="e">
        <f>IF(AH26=AJ26,AK26,AL55)</f>
        <v>#REF!</v>
      </c>
      <c r="AM26" s="122"/>
      <c r="AN26" s="116"/>
      <c r="AO26" s="124" t="s">
        <v>57</v>
      </c>
      <c r="AP26" s="224"/>
      <c r="AQ26" s="224"/>
      <c r="AR26" s="125"/>
      <c r="AS26" s="126"/>
      <c r="AT26" s="127"/>
    </row>
    <row r="27" spans="2:46" s="106" customFormat="1" ht="20.100000000000001" customHeight="1" thickBot="1" x14ac:dyDescent="0.4">
      <c r="B27" s="104" t="s">
        <v>88</v>
      </c>
      <c r="C27" s="105">
        <f t="shared" si="5"/>
        <v>18</v>
      </c>
      <c r="D27" s="107">
        <v>4</v>
      </c>
      <c r="E27" s="108"/>
      <c r="F27" s="109"/>
      <c r="G27" s="110" t="s">
        <v>44</v>
      </c>
      <c r="H27" s="111" t="s">
        <v>0</v>
      </c>
      <c r="I27" s="112" t="str">
        <f t="shared" si="4"/>
        <v>B</v>
      </c>
      <c r="J27" s="358"/>
      <c r="K27" s="113" t="s">
        <v>45</v>
      </c>
      <c r="L27" s="114"/>
      <c r="M27" s="114">
        <v>144</v>
      </c>
      <c r="N27" s="114" t="s">
        <v>45</v>
      </c>
      <c r="O27" s="115">
        <f t="shared" si="0"/>
        <v>144</v>
      </c>
      <c r="P27" s="359" t="s">
        <v>96</v>
      </c>
      <c r="Q27" s="360"/>
      <c r="R27" s="360"/>
      <c r="S27" s="360"/>
      <c r="T27" s="360"/>
      <c r="U27" s="361"/>
      <c r="V27" s="473"/>
      <c r="W27" s="67"/>
      <c r="X27" s="116"/>
      <c r="Z27" s="106">
        <f t="shared" si="1"/>
        <v>144</v>
      </c>
      <c r="AA27" s="106">
        <f t="shared" si="2"/>
        <v>0</v>
      </c>
      <c r="AB27" s="106">
        <f t="shared" si="3"/>
        <v>0</v>
      </c>
      <c r="AC27" s="111" t="str">
        <f t="shared" si="6"/>
        <v>1x10</v>
      </c>
      <c r="AD27" s="117" t="str">
        <f t="shared" si="7"/>
        <v>B</v>
      </c>
      <c r="AE27" s="118"/>
      <c r="AF27" s="119"/>
      <c r="AG27" s="119"/>
      <c r="AH27" s="119" t="s">
        <v>56</v>
      </c>
      <c r="AI27" s="119">
        <v>120</v>
      </c>
      <c r="AJ27" s="120" t="e">
        <f>IF(AND(AI26&lt;$AE$11,$AE$11&lt;AI27),AH27,#REF!)</f>
        <v>#REF!</v>
      </c>
      <c r="AK27" s="223">
        <v>127</v>
      </c>
      <c r="AL27" s="119" t="e">
        <f>IF(AH27=AJ27,AK27,#REF!)</f>
        <v>#REF!</v>
      </c>
      <c r="AM27" s="122"/>
      <c r="AN27" s="116"/>
      <c r="AO27" s="124" t="s">
        <v>57</v>
      </c>
      <c r="AP27" s="224"/>
      <c r="AQ27" s="224"/>
      <c r="AR27" s="125"/>
      <c r="AS27" s="126"/>
      <c r="AT27" s="127"/>
    </row>
    <row r="28" spans="2:46" s="106" customFormat="1" ht="20.100000000000001" customHeight="1" thickTop="1" x14ac:dyDescent="0.35">
      <c r="B28" s="104" t="s">
        <v>88</v>
      </c>
      <c r="C28" s="105">
        <f t="shared" si="5"/>
        <v>19</v>
      </c>
      <c r="D28" s="107">
        <v>4</v>
      </c>
      <c r="E28" s="108"/>
      <c r="F28" s="109"/>
      <c r="G28" s="110" t="s">
        <v>44</v>
      </c>
      <c r="H28" s="111" t="s">
        <v>0</v>
      </c>
      <c r="I28" s="112" t="str">
        <f t="shared" si="4"/>
        <v>B</v>
      </c>
      <c r="J28" s="356" t="s">
        <v>92</v>
      </c>
      <c r="K28" s="113">
        <v>144</v>
      </c>
      <c r="L28" s="114" t="s">
        <v>45</v>
      </c>
      <c r="M28" s="114"/>
      <c r="N28" s="114" t="s">
        <v>45</v>
      </c>
      <c r="O28" s="115">
        <f t="shared" si="0"/>
        <v>144</v>
      </c>
      <c r="P28" s="359" t="s">
        <v>96</v>
      </c>
      <c r="Q28" s="360"/>
      <c r="R28" s="360"/>
      <c r="S28" s="360"/>
      <c r="T28" s="360"/>
      <c r="U28" s="361"/>
      <c r="V28" s="473"/>
      <c r="W28" s="67"/>
      <c r="X28" s="116"/>
      <c r="Z28" s="106">
        <f t="shared" si="1"/>
        <v>144</v>
      </c>
      <c r="AA28" s="106">
        <f t="shared" si="2"/>
        <v>0</v>
      </c>
      <c r="AB28" s="106">
        <f t="shared" si="3"/>
        <v>0</v>
      </c>
      <c r="AC28" s="111" t="str">
        <f t="shared" si="6"/>
        <v>1x10</v>
      </c>
      <c r="AD28" s="117" t="str">
        <f t="shared" si="7"/>
        <v>B</v>
      </c>
      <c r="AE28" s="118"/>
      <c r="AF28" s="119"/>
      <c r="AG28" s="119"/>
      <c r="AH28" s="119" t="s">
        <v>56</v>
      </c>
      <c r="AI28" s="119">
        <v>120</v>
      </c>
      <c r="AJ28" s="120" t="e">
        <f>IF(AND(AI27&lt;$AE$11,$AE$11&lt;AI28),AH28,#REF!)</f>
        <v>#REF!</v>
      </c>
      <c r="AK28" s="223">
        <v>127</v>
      </c>
      <c r="AL28" s="119" t="e">
        <f>IF(AH28=AJ28,AK28,#REF!)</f>
        <v>#REF!</v>
      </c>
      <c r="AM28" s="122"/>
      <c r="AN28" s="116"/>
      <c r="AO28" s="124" t="s">
        <v>57</v>
      </c>
      <c r="AP28" s="224"/>
      <c r="AQ28" s="224"/>
      <c r="AR28" s="125"/>
      <c r="AS28" s="126"/>
      <c r="AT28" s="127"/>
    </row>
    <row r="29" spans="2:46" s="106" customFormat="1" ht="20.100000000000001" customHeight="1" x14ac:dyDescent="0.35">
      <c r="B29" s="104" t="s">
        <v>88</v>
      </c>
      <c r="C29" s="105">
        <f t="shared" si="5"/>
        <v>20</v>
      </c>
      <c r="D29" s="107">
        <v>5</v>
      </c>
      <c r="E29" s="108"/>
      <c r="F29" s="109"/>
      <c r="G29" s="110" t="s">
        <v>44</v>
      </c>
      <c r="H29" s="111" t="s">
        <v>0</v>
      </c>
      <c r="I29" s="112" t="str">
        <f t="shared" si="4"/>
        <v>B</v>
      </c>
      <c r="J29" s="357"/>
      <c r="K29" s="113"/>
      <c r="L29" s="114">
        <v>180</v>
      </c>
      <c r="M29" s="114" t="s">
        <v>45</v>
      </c>
      <c r="N29" s="114" t="s">
        <v>45</v>
      </c>
      <c r="O29" s="115">
        <f t="shared" si="0"/>
        <v>180</v>
      </c>
      <c r="P29" s="359" t="s">
        <v>96</v>
      </c>
      <c r="Q29" s="360"/>
      <c r="R29" s="360"/>
      <c r="S29" s="360"/>
      <c r="T29" s="360"/>
      <c r="U29" s="361"/>
      <c r="V29" s="473"/>
      <c r="W29" s="67"/>
      <c r="X29" s="116"/>
      <c r="Z29" s="106">
        <f t="shared" si="1"/>
        <v>180</v>
      </c>
      <c r="AA29" s="106">
        <f t="shared" si="2"/>
        <v>0</v>
      </c>
      <c r="AB29" s="106">
        <f t="shared" si="3"/>
        <v>0</v>
      </c>
      <c r="AC29" s="111" t="str">
        <f t="shared" si="6"/>
        <v>1x10</v>
      </c>
      <c r="AD29" s="117" t="str">
        <f t="shared" si="7"/>
        <v>B</v>
      </c>
      <c r="AE29" s="118"/>
      <c r="AF29" s="119"/>
      <c r="AG29" s="119"/>
      <c r="AH29" s="119" t="s">
        <v>56</v>
      </c>
      <c r="AI29" s="119">
        <v>120</v>
      </c>
      <c r="AJ29" s="120" t="e">
        <f>IF(AND(AI28&lt;$AE$11,$AE$11&lt;AI29),AH29,#REF!)</f>
        <v>#REF!</v>
      </c>
      <c r="AK29" s="223">
        <v>127</v>
      </c>
      <c r="AL29" s="119" t="e">
        <f>IF(AH29=AJ29,AK29,#REF!)</f>
        <v>#REF!</v>
      </c>
      <c r="AM29" s="122"/>
      <c r="AN29" s="116"/>
      <c r="AO29" s="124" t="s">
        <v>57</v>
      </c>
      <c r="AP29" s="224"/>
      <c r="AQ29" s="224"/>
      <c r="AR29" s="125"/>
      <c r="AS29" s="126"/>
      <c r="AT29" s="127"/>
    </row>
    <row r="30" spans="2:46" s="106" customFormat="1" ht="20.100000000000001" customHeight="1" x14ac:dyDescent="0.35">
      <c r="B30" s="104" t="s">
        <v>88</v>
      </c>
      <c r="C30" s="105">
        <f t="shared" si="5"/>
        <v>21</v>
      </c>
      <c r="D30" s="107">
        <v>9</v>
      </c>
      <c r="E30" s="108"/>
      <c r="F30" s="109"/>
      <c r="G30" s="110" t="s">
        <v>44</v>
      </c>
      <c r="H30" s="111" t="s">
        <v>0</v>
      </c>
      <c r="I30" s="112" t="str">
        <f t="shared" si="4"/>
        <v>B</v>
      </c>
      <c r="J30" s="357"/>
      <c r="K30" s="113" t="s">
        <v>45</v>
      </c>
      <c r="L30" s="114"/>
      <c r="M30" s="114">
        <v>324</v>
      </c>
      <c r="N30" s="114" t="s">
        <v>45</v>
      </c>
      <c r="O30" s="115">
        <f t="shared" si="0"/>
        <v>324</v>
      </c>
      <c r="P30" s="359" t="s">
        <v>98</v>
      </c>
      <c r="Q30" s="360"/>
      <c r="R30" s="360"/>
      <c r="S30" s="360"/>
      <c r="T30" s="360"/>
      <c r="U30" s="361"/>
      <c r="V30" s="473"/>
      <c r="W30" s="67"/>
      <c r="X30" s="116"/>
      <c r="Z30" s="106">
        <f t="shared" si="1"/>
        <v>324</v>
      </c>
      <c r="AA30" s="106">
        <f t="shared" si="2"/>
        <v>0</v>
      </c>
      <c r="AB30" s="106">
        <f t="shared" si="3"/>
        <v>0</v>
      </c>
      <c r="AC30" s="111" t="str">
        <f t="shared" si="6"/>
        <v>1x10</v>
      </c>
      <c r="AD30" s="117" t="str">
        <f t="shared" si="7"/>
        <v>B</v>
      </c>
      <c r="AE30" s="118"/>
      <c r="AF30" s="119"/>
      <c r="AG30" s="119"/>
      <c r="AH30" s="119" t="s">
        <v>56</v>
      </c>
      <c r="AI30" s="119">
        <v>120</v>
      </c>
      <c r="AJ30" s="120" t="e">
        <f>IF(AND(AI29&lt;$AE$11,$AE$11&lt;AI30),AH30,#REF!)</f>
        <v>#REF!</v>
      </c>
      <c r="AK30" s="223">
        <v>127</v>
      </c>
      <c r="AL30" s="119" t="e">
        <f>IF(AH30=AJ30,AK30,#REF!)</f>
        <v>#REF!</v>
      </c>
      <c r="AM30" s="122"/>
      <c r="AN30" s="116"/>
      <c r="AO30" s="124" t="s">
        <v>57</v>
      </c>
      <c r="AP30" s="224"/>
      <c r="AQ30" s="224"/>
      <c r="AR30" s="125"/>
      <c r="AS30" s="126"/>
      <c r="AT30" s="127"/>
    </row>
    <row r="31" spans="2:46" s="106" customFormat="1" ht="20.100000000000001" customHeight="1" x14ac:dyDescent="0.35">
      <c r="B31" s="104" t="s">
        <v>88</v>
      </c>
      <c r="C31" s="105">
        <f t="shared" si="5"/>
        <v>22</v>
      </c>
      <c r="D31" s="107">
        <v>6</v>
      </c>
      <c r="E31" s="108"/>
      <c r="F31" s="109"/>
      <c r="G31" s="110" t="s">
        <v>44</v>
      </c>
      <c r="H31" s="111" t="s">
        <v>0</v>
      </c>
      <c r="I31" s="112" t="str">
        <f t="shared" si="4"/>
        <v>B</v>
      </c>
      <c r="J31" s="357"/>
      <c r="K31" s="113">
        <v>216</v>
      </c>
      <c r="L31" s="114" t="s">
        <v>45</v>
      </c>
      <c r="M31" s="114"/>
      <c r="N31" s="114" t="s">
        <v>45</v>
      </c>
      <c r="O31" s="115">
        <f t="shared" si="0"/>
        <v>216</v>
      </c>
      <c r="P31" s="359" t="s">
        <v>98</v>
      </c>
      <c r="Q31" s="360"/>
      <c r="R31" s="360"/>
      <c r="S31" s="360"/>
      <c r="T31" s="360"/>
      <c r="U31" s="361"/>
      <c r="V31" s="473"/>
      <c r="W31" s="67"/>
      <c r="X31" s="116"/>
      <c r="Z31" s="106">
        <f t="shared" si="1"/>
        <v>216</v>
      </c>
      <c r="AA31" s="106">
        <f t="shared" si="2"/>
        <v>0</v>
      </c>
      <c r="AB31" s="106">
        <f t="shared" si="3"/>
        <v>0</v>
      </c>
      <c r="AC31" s="111" t="str">
        <f t="shared" si="6"/>
        <v>1x10</v>
      </c>
      <c r="AD31" s="117" t="str">
        <f t="shared" si="7"/>
        <v>B</v>
      </c>
      <c r="AE31" s="118"/>
      <c r="AF31" s="119"/>
      <c r="AG31" s="119"/>
      <c r="AH31" s="119" t="s">
        <v>56</v>
      </c>
      <c r="AI31" s="119">
        <v>120</v>
      </c>
      <c r="AJ31" s="120" t="e">
        <f>IF(AND(AI30&lt;$AE$11,$AE$11&lt;AI31),AH31,AJ89)</f>
        <v>#REF!</v>
      </c>
      <c r="AK31" s="223">
        <v>127</v>
      </c>
      <c r="AL31" s="119" t="e">
        <f>IF(AH31=AJ31,AK31,AL89)</f>
        <v>#REF!</v>
      </c>
      <c r="AM31" s="122"/>
      <c r="AN31" s="116"/>
      <c r="AO31" s="124" t="s">
        <v>57</v>
      </c>
      <c r="AP31" s="224"/>
      <c r="AQ31" s="224"/>
      <c r="AR31" s="125"/>
      <c r="AS31" s="126"/>
      <c r="AT31" s="127"/>
    </row>
    <row r="32" spans="2:46" s="106" customFormat="1" ht="20.100000000000001" customHeight="1" x14ac:dyDescent="0.35">
      <c r="B32" s="104" t="s">
        <v>88</v>
      </c>
      <c r="C32" s="105">
        <f t="shared" si="5"/>
        <v>23</v>
      </c>
      <c r="D32" s="107">
        <v>8</v>
      </c>
      <c r="E32" s="108"/>
      <c r="F32" s="109"/>
      <c r="G32" s="110" t="s">
        <v>44</v>
      </c>
      <c r="H32" s="111" t="s">
        <v>0</v>
      </c>
      <c r="I32" s="112" t="str">
        <f t="shared" si="4"/>
        <v>B</v>
      </c>
      <c r="J32" s="357"/>
      <c r="K32" s="113"/>
      <c r="L32" s="114">
        <v>288</v>
      </c>
      <c r="M32" s="114" t="s">
        <v>45</v>
      </c>
      <c r="N32" s="114" t="s">
        <v>45</v>
      </c>
      <c r="O32" s="115">
        <f t="shared" si="0"/>
        <v>288</v>
      </c>
      <c r="P32" s="359" t="s">
        <v>98</v>
      </c>
      <c r="Q32" s="360"/>
      <c r="R32" s="360"/>
      <c r="S32" s="360"/>
      <c r="T32" s="360"/>
      <c r="U32" s="361"/>
      <c r="V32" s="473"/>
      <c r="W32" s="67"/>
      <c r="X32" s="116"/>
      <c r="Z32" s="106">
        <f t="shared" si="1"/>
        <v>288</v>
      </c>
      <c r="AA32" s="106">
        <f t="shared" si="2"/>
        <v>0</v>
      </c>
      <c r="AB32" s="106">
        <f t="shared" si="3"/>
        <v>0</v>
      </c>
      <c r="AC32" s="111" t="str">
        <f t="shared" si="6"/>
        <v>1x10</v>
      </c>
      <c r="AD32" s="117" t="str">
        <f t="shared" si="7"/>
        <v>B</v>
      </c>
      <c r="AE32" s="118"/>
      <c r="AF32" s="119"/>
      <c r="AG32" s="119"/>
      <c r="AH32" s="119" t="s">
        <v>56</v>
      </c>
      <c r="AI32" s="119">
        <v>120</v>
      </c>
      <c r="AJ32" s="120">
        <f>IF(AND(AI31&lt;$AE$11,$AE$11&lt;AI32),AH32,AJ90)</f>
        <v>0</v>
      </c>
      <c r="AK32" s="223">
        <v>127</v>
      </c>
      <c r="AL32" s="119">
        <f>IF(AH32=AJ32,AK32,AL90)</f>
        <v>0</v>
      </c>
      <c r="AM32" s="122"/>
      <c r="AN32" s="116"/>
      <c r="AO32" s="124" t="s">
        <v>57</v>
      </c>
      <c r="AP32" s="224"/>
      <c r="AQ32" s="224"/>
      <c r="AR32" s="125"/>
      <c r="AS32" s="126"/>
      <c r="AT32" s="127"/>
    </row>
    <row r="33" spans="2:46" s="106" customFormat="1" ht="20.100000000000001" customHeight="1" thickBot="1" x14ac:dyDescent="0.4">
      <c r="B33" s="104" t="s">
        <v>88</v>
      </c>
      <c r="C33" s="105">
        <f t="shared" si="5"/>
        <v>24</v>
      </c>
      <c r="D33" s="107">
        <v>9</v>
      </c>
      <c r="E33" s="108"/>
      <c r="F33" s="109"/>
      <c r="G33" s="110" t="s">
        <v>44</v>
      </c>
      <c r="H33" s="111" t="s">
        <v>0</v>
      </c>
      <c r="I33" s="112" t="str">
        <f t="shared" si="4"/>
        <v>B</v>
      </c>
      <c r="J33" s="358"/>
      <c r="K33" s="113" t="s">
        <v>45</v>
      </c>
      <c r="L33" s="114"/>
      <c r="M33" s="114">
        <v>276</v>
      </c>
      <c r="N33" s="114" t="s">
        <v>45</v>
      </c>
      <c r="O33" s="115">
        <f t="shared" si="0"/>
        <v>276</v>
      </c>
      <c r="P33" s="359" t="s">
        <v>98</v>
      </c>
      <c r="Q33" s="360"/>
      <c r="R33" s="360"/>
      <c r="S33" s="360"/>
      <c r="T33" s="360"/>
      <c r="U33" s="361"/>
      <c r="V33" s="473"/>
      <c r="W33" s="67"/>
      <c r="X33" s="116"/>
      <c r="Z33" s="106">
        <f t="shared" si="1"/>
        <v>276</v>
      </c>
      <c r="AA33" s="106">
        <f t="shared" si="2"/>
        <v>0</v>
      </c>
      <c r="AB33" s="106">
        <f t="shared" si="3"/>
        <v>0</v>
      </c>
      <c r="AC33" s="111" t="str">
        <f t="shared" si="6"/>
        <v>1x10</v>
      </c>
      <c r="AD33" s="117" t="str">
        <f t="shared" si="7"/>
        <v>B</v>
      </c>
      <c r="AE33" s="118"/>
      <c r="AF33" s="119"/>
      <c r="AG33" s="119"/>
      <c r="AH33" s="119" t="s">
        <v>56</v>
      </c>
      <c r="AI33" s="119">
        <v>120</v>
      </c>
      <c r="AJ33" s="120">
        <f>IF(AND(AI32&lt;$AE$11,$AE$11&lt;AI33),AH33,AJ91)</f>
        <v>0</v>
      </c>
      <c r="AK33" s="223">
        <v>127</v>
      </c>
      <c r="AL33" s="119">
        <f>IF(AH33=AJ33,AK33,AL91)</f>
        <v>0</v>
      </c>
      <c r="AM33" s="122"/>
      <c r="AN33" s="116"/>
      <c r="AO33" s="124" t="s">
        <v>57</v>
      </c>
      <c r="AP33" s="224"/>
      <c r="AQ33" s="224"/>
      <c r="AR33" s="125"/>
      <c r="AS33" s="126"/>
      <c r="AT33" s="127"/>
    </row>
    <row r="34" spans="2:46" s="106" customFormat="1" ht="20.100000000000001" customHeight="1" thickTop="1" x14ac:dyDescent="0.35">
      <c r="B34" s="104" t="s">
        <v>88</v>
      </c>
      <c r="C34" s="105">
        <f t="shared" si="5"/>
        <v>25</v>
      </c>
      <c r="D34" s="107">
        <v>6</v>
      </c>
      <c r="E34" s="108"/>
      <c r="F34" s="109"/>
      <c r="G34" s="110" t="s">
        <v>44</v>
      </c>
      <c r="H34" s="111" t="s">
        <v>0</v>
      </c>
      <c r="I34" s="112" t="str">
        <f t="shared" si="4"/>
        <v>B</v>
      </c>
      <c r="J34" s="356" t="s">
        <v>92</v>
      </c>
      <c r="K34" s="113">
        <v>216</v>
      </c>
      <c r="L34" s="114" t="s">
        <v>45</v>
      </c>
      <c r="M34" s="114"/>
      <c r="N34" s="114" t="s">
        <v>45</v>
      </c>
      <c r="O34" s="115">
        <f t="shared" si="0"/>
        <v>216</v>
      </c>
      <c r="P34" s="359" t="s">
        <v>98</v>
      </c>
      <c r="Q34" s="360"/>
      <c r="R34" s="360"/>
      <c r="S34" s="360"/>
      <c r="T34" s="360"/>
      <c r="U34" s="361"/>
      <c r="V34" s="473"/>
      <c r="W34" s="67"/>
      <c r="X34" s="116"/>
      <c r="Z34" s="106">
        <f t="shared" si="1"/>
        <v>216</v>
      </c>
      <c r="AA34" s="106">
        <f t="shared" si="2"/>
        <v>0</v>
      </c>
      <c r="AB34" s="106">
        <f t="shared" si="3"/>
        <v>0</v>
      </c>
      <c r="AC34" s="111" t="str">
        <f t="shared" si="6"/>
        <v>1x10</v>
      </c>
      <c r="AD34" s="117" t="str">
        <f t="shared" si="7"/>
        <v>B</v>
      </c>
      <c r="AE34" s="118"/>
      <c r="AF34" s="119"/>
      <c r="AG34" s="119"/>
      <c r="AH34" s="119" t="s">
        <v>56</v>
      </c>
      <c r="AI34" s="119">
        <v>120</v>
      </c>
      <c r="AJ34" s="120">
        <f>IF(AND(AI33&lt;$AE$11,$AE$11&lt;AI34),AH34,AJ92)</f>
        <v>0</v>
      </c>
      <c r="AK34" s="223">
        <v>127</v>
      </c>
      <c r="AL34" s="119">
        <f>IF(AH34=AJ34,AK34,AL92)</f>
        <v>0</v>
      </c>
      <c r="AM34" s="122"/>
      <c r="AN34" s="116"/>
      <c r="AO34" s="124" t="s">
        <v>57</v>
      </c>
      <c r="AP34" s="224"/>
      <c r="AQ34" s="224"/>
      <c r="AR34" s="125"/>
      <c r="AS34" s="126"/>
      <c r="AT34" s="127"/>
    </row>
    <row r="35" spans="2:46" s="106" customFormat="1" ht="19.2" customHeight="1" x14ac:dyDescent="0.35">
      <c r="B35" s="104" t="s">
        <v>88</v>
      </c>
      <c r="C35" s="105">
        <f t="shared" si="5"/>
        <v>26</v>
      </c>
      <c r="D35" s="107">
        <v>5</v>
      </c>
      <c r="E35" s="108"/>
      <c r="F35" s="109"/>
      <c r="G35" s="110" t="s">
        <v>44</v>
      </c>
      <c r="H35" s="111" t="s">
        <v>0</v>
      </c>
      <c r="I35" s="112" t="str">
        <f t="shared" si="4"/>
        <v>B</v>
      </c>
      <c r="J35" s="357"/>
      <c r="K35" s="113"/>
      <c r="L35" s="114">
        <v>180</v>
      </c>
      <c r="M35" s="114" t="s">
        <v>45</v>
      </c>
      <c r="N35" s="114" t="s">
        <v>45</v>
      </c>
      <c r="O35" s="115">
        <f t="shared" si="0"/>
        <v>180</v>
      </c>
      <c r="P35" s="359" t="s">
        <v>96</v>
      </c>
      <c r="Q35" s="360"/>
      <c r="R35" s="360"/>
      <c r="S35" s="360"/>
      <c r="T35" s="360"/>
      <c r="U35" s="361"/>
      <c r="V35" s="473"/>
      <c r="W35" s="67"/>
      <c r="X35" s="116"/>
      <c r="Z35" s="106">
        <f t="shared" si="1"/>
        <v>180</v>
      </c>
      <c r="AA35" s="106">
        <f t="shared" si="2"/>
        <v>0</v>
      </c>
      <c r="AB35" s="106">
        <f t="shared" si="3"/>
        <v>0</v>
      </c>
      <c r="AC35" s="111" t="str">
        <f t="shared" si="6"/>
        <v>1x10</v>
      </c>
      <c r="AD35" s="117" t="str">
        <f t="shared" si="7"/>
        <v>B</v>
      </c>
      <c r="AE35" s="118"/>
      <c r="AF35" s="119"/>
      <c r="AG35" s="119"/>
      <c r="AH35" s="119" t="s">
        <v>56</v>
      </c>
      <c r="AI35" s="119">
        <v>120</v>
      </c>
      <c r="AJ35" s="120">
        <f>IF(AND(AI34&lt;$AE$11,$AE$11&lt;AI35),AH35,AJ93)</f>
        <v>0</v>
      </c>
      <c r="AK35" s="223">
        <v>127</v>
      </c>
      <c r="AL35" s="119">
        <f>IF(AH35=AJ35,AK35,AL93)</f>
        <v>0</v>
      </c>
      <c r="AM35" s="122"/>
      <c r="AN35" s="116"/>
      <c r="AO35" s="124" t="s">
        <v>57</v>
      </c>
      <c r="AP35" s="224"/>
      <c r="AQ35" s="224"/>
      <c r="AR35" s="125"/>
      <c r="AS35" s="126"/>
      <c r="AT35" s="127"/>
    </row>
    <row r="36" spans="2:46" s="106" customFormat="1" ht="19.8" customHeight="1" x14ac:dyDescent="0.35">
      <c r="B36" s="104" t="s">
        <v>88</v>
      </c>
      <c r="C36" s="105">
        <f t="shared" si="5"/>
        <v>27</v>
      </c>
      <c r="D36" s="107">
        <v>4</v>
      </c>
      <c r="E36" s="108"/>
      <c r="F36" s="109"/>
      <c r="G36" s="110" t="s">
        <v>44</v>
      </c>
      <c r="H36" s="111" t="s">
        <v>0</v>
      </c>
      <c r="I36" s="112" t="str">
        <f t="shared" si="4"/>
        <v>B</v>
      </c>
      <c r="J36" s="357"/>
      <c r="K36" s="113" t="s">
        <v>45</v>
      </c>
      <c r="L36" s="114"/>
      <c r="M36" s="114">
        <v>144</v>
      </c>
      <c r="N36" s="114" t="s">
        <v>45</v>
      </c>
      <c r="O36" s="115">
        <f t="shared" si="0"/>
        <v>144</v>
      </c>
      <c r="P36" s="359" t="s">
        <v>96</v>
      </c>
      <c r="Q36" s="360"/>
      <c r="R36" s="360"/>
      <c r="S36" s="360"/>
      <c r="T36" s="360"/>
      <c r="U36" s="361"/>
      <c r="V36" s="473"/>
      <c r="W36" s="67"/>
      <c r="X36" s="116"/>
      <c r="Z36" s="106">
        <f t="shared" si="1"/>
        <v>144</v>
      </c>
      <c r="AA36" s="106">
        <f t="shared" si="2"/>
        <v>0</v>
      </c>
      <c r="AB36" s="106">
        <f t="shared" si="3"/>
        <v>0</v>
      </c>
      <c r="AC36" s="111" t="str">
        <f t="shared" si="6"/>
        <v>1x10</v>
      </c>
      <c r="AD36" s="117" t="str">
        <f t="shared" si="7"/>
        <v>B</v>
      </c>
      <c r="AE36" s="118"/>
      <c r="AF36" s="119"/>
      <c r="AG36" s="119"/>
      <c r="AH36" s="119" t="s">
        <v>56</v>
      </c>
      <c r="AI36" s="119">
        <v>120</v>
      </c>
      <c r="AJ36" s="120">
        <f>IF(AND(AI35&lt;$AE$11,$AE$11&lt;AI36),AH36,AJ94)</f>
        <v>0</v>
      </c>
      <c r="AK36" s="223">
        <v>127</v>
      </c>
      <c r="AL36" s="119">
        <f>IF(AH36=AJ36,AK36,AL94)</f>
        <v>0</v>
      </c>
      <c r="AM36" s="122"/>
      <c r="AN36" s="116"/>
      <c r="AO36" s="124" t="s">
        <v>57</v>
      </c>
      <c r="AP36" s="224"/>
      <c r="AQ36" s="224"/>
      <c r="AR36" s="125"/>
      <c r="AS36" s="126"/>
      <c r="AT36" s="127"/>
    </row>
    <row r="37" spans="2:46" s="106" customFormat="1" ht="20.100000000000001" customHeight="1" x14ac:dyDescent="0.35">
      <c r="B37" s="104" t="s">
        <v>88</v>
      </c>
      <c r="C37" s="105">
        <f t="shared" si="5"/>
        <v>28</v>
      </c>
      <c r="D37" s="107">
        <v>8</v>
      </c>
      <c r="E37" s="108"/>
      <c r="F37" s="109"/>
      <c r="G37" s="110" t="s">
        <v>44</v>
      </c>
      <c r="H37" s="111" t="s">
        <v>0</v>
      </c>
      <c r="I37" s="112" t="str">
        <f t="shared" si="4"/>
        <v>B</v>
      </c>
      <c r="J37" s="357"/>
      <c r="K37" s="113">
        <v>288</v>
      </c>
      <c r="L37" s="114" t="s">
        <v>45</v>
      </c>
      <c r="M37" s="114"/>
      <c r="N37" s="114" t="s">
        <v>45</v>
      </c>
      <c r="O37" s="115">
        <f t="shared" si="0"/>
        <v>288</v>
      </c>
      <c r="P37" s="359" t="s">
        <v>98</v>
      </c>
      <c r="Q37" s="360"/>
      <c r="R37" s="360"/>
      <c r="S37" s="360"/>
      <c r="T37" s="360"/>
      <c r="U37" s="361"/>
      <c r="V37" s="473"/>
      <c r="W37" s="67"/>
      <c r="X37" s="116"/>
      <c r="Z37" s="106">
        <f t="shared" si="1"/>
        <v>288</v>
      </c>
      <c r="AA37" s="106">
        <f t="shared" si="2"/>
        <v>0</v>
      </c>
      <c r="AB37" s="106">
        <f t="shared" si="3"/>
        <v>0</v>
      </c>
      <c r="AC37" s="111" t="str">
        <f t="shared" si="6"/>
        <v>1x10</v>
      </c>
      <c r="AD37" s="117" t="str">
        <f t="shared" si="7"/>
        <v>B</v>
      </c>
      <c r="AE37" s="118"/>
      <c r="AF37" s="119"/>
      <c r="AG37" s="119"/>
      <c r="AH37" s="119" t="s">
        <v>56</v>
      </c>
      <c r="AI37" s="119">
        <v>120</v>
      </c>
      <c r="AJ37" s="120">
        <f>IF(AND(AI36&lt;$AE$11,$AE$11&lt;AI37),AH37,AJ95)</f>
        <v>0</v>
      </c>
      <c r="AK37" s="223">
        <v>127</v>
      </c>
      <c r="AL37" s="119">
        <f>IF(AH37=AJ37,AK37,AL95)</f>
        <v>0</v>
      </c>
      <c r="AM37" s="122"/>
      <c r="AN37" s="116"/>
      <c r="AO37" s="124" t="s">
        <v>57</v>
      </c>
      <c r="AP37" s="224"/>
      <c r="AQ37" s="224"/>
      <c r="AR37" s="125"/>
      <c r="AS37" s="126"/>
      <c r="AT37" s="127"/>
    </row>
    <row r="38" spans="2:46" s="106" customFormat="1" ht="19.8" customHeight="1" x14ac:dyDescent="0.35">
      <c r="B38" s="104" t="s">
        <v>88</v>
      </c>
      <c r="C38" s="105">
        <f t="shared" si="5"/>
        <v>29</v>
      </c>
      <c r="D38" s="107">
        <v>8</v>
      </c>
      <c r="E38" s="108"/>
      <c r="F38" s="109"/>
      <c r="G38" s="110" t="s">
        <v>44</v>
      </c>
      <c r="H38" s="111" t="s">
        <v>0</v>
      </c>
      <c r="I38" s="112" t="str">
        <f t="shared" si="4"/>
        <v>B</v>
      </c>
      <c r="J38" s="357"/>
      <c r="K38" s="113"/>
      <c r="L38" s="114">
        <v>288</v>
      </c>
      <c r="M38" s="114" t="s">
        <v>45</v>
      </c>
      <c r="N38" s="114" t="s">
        <v>45</v>
      </c>
      <c r="O38" s="115">
        <f t="shared" si="0"/>
        <v>288</v>
      </c>
      <c r="P38" s="359" t="s">
        <v>98</v>
      </c>
      <c r="Q38" s="360"/>
      <c r="R38" s="360"/>
      <c r="S38" s="360"/>
      <c r="T38" s="360"/>
      <c r="U38" s="361"/>
      <c r="V38" s="473"/>
      <c r="W38" s="67"/>
      <c r="X38" s="116"/>
      <c r="Z38" s="106">
        <f t="shared" si="1"/>
        <v>288</v>
      </c>
      <c r="AA38" s="106">
        <f t="shared" si="2"/>
        <v>0</v>
      </c>
      <c r="AB38" s="106">
        <f t="shared" si="3"/>
        <v>0</v>
      </c>
      <c r="AC38" s="111" t="str">
        <f t="shared" si="6"/>
        <v>1x10</v>
      </c>
      <c r="AD38" s="117" t="str">
        <f t="shared" si="7"/>
        <v>B</v>
      </c>
      <c r="AE38" s="118"/>
      <c r="AF38" s="119"/>
      <c r="AG38" s="119"/>
      <c r="AH38" s="119" t="s">
        <v>56</v>
      </c>
      <c r="AI38" s="119">
        <v>120</v>
      </c>
      <c r="AJ38" s="120">
        <f>IF(AND(AI37&lt;$AE$11,$AE$11&lt;AI38),AH38,AJ96)</f>
        <v>0</v>
      </c>
      <c r="AK38" s="223">
        <v>127</v>
      </c>
      <c r="AL38" s="119">
        <f>IF(AH38=AJ38,AK38,AL96)</f>
        <v>0</v>
      </c>
      <c r="AM38" s="122"/>
      <c r="AN38" s="116"/>
      <c r="AO38" s="124" t="s">
        <v>57</v>
      </c>
      <c r="AP38" s="224"/>
      <c r="AQ38" s="224"/>
      <c r="AR38" s="125"/>
      <c r="AS38" s="126"/>
      <c r="AT38" s="127"/>
    </row>
    <row r="39" spans="2:46" s="106" customFormat="1" ht="20.100000000000001" customHeight="1" thickBot="1" x14ac:dyDescent="0.4">
      <c r="B39" s="104" t="s">
        <v>88</v>
      </c>
      <c r="C39" s="105">
        <f t="shared" si="5"/>
        <v>30</v>
      </c>
      <c r="D39" s="107">
        <v>7</v>
      </c>
      <c r="E39" s="108"/>
      <c r="F39" s="109"/>
      <c r="G39" s="110" t="s">
        <v>44</v>
      </c>
      <c r="H39" s="111" t="s">
        <v>0</v>
      </c>
      <c r="I39" s="112" t="str">
        <f t="shared" si="4"/>
        <v>B</v>
      </c>
      <c r="J39" s="358"/>
      <c r="K39" s="113" t="s">
        <v>45</v>
      </c>
      <c r="L39" s="114"/>
      <c r="M39" s="114">
        <v>204</v>
      </c>
      <c r="N39" s="114" t="s">
        <v>45</v>
      </c>
      <c r="O39" s="115">
        <f t="shared" si="0"/>
        <v>204</v>
      </c>
      <c r="P39" s="359" t="s">
        <v>98</v>
      </c>
      <c r="Q39" s="360"/>
      <c r="R39" s="360"/>
      <c r="S39" s="360"/>
      <c r="T39" s="360"/>
      <c r="U39" s="361"/>
      <c r="V39" s="473"/>
      <c r="W39" s="67"/>
      <c r="X39" s="116"/>
      <c r="Z39" s="106">
        <f t="shared" si="1"/>
        <v>204</v>
      </c>
      <c r="AA39" s="106">
        <f t="shared" si="2"/>
        <v>0</v>
      </c>
      <c r="AB39" s="106">
        <f t="shared" si="3"/>
        <v>0</v>
      </c>
      <c r="AC39" s="111" t="str">
        <f t="shared" si="6"/>
        <v>1x10</v>
      </c>
      <c r="AD39" s="117" t="str">
        <f t="shared" si="7"/>
        <v>B</v>
      </c>
      <c r="AE39" s="118"/>
      <c r="AF39" s="119"/>
      <c r="AG39" s="119"/>
      <c r="AH39" s="119" t="s">
        <v>56</v>
      </c>
      <c r="AI39" s="119">
        <v>120</v>
      </c>
      <c r="AJ39" s="120">
        <f>IF(AND(AI38&lt;$AE$11,$AE$11&lt;AI39),AH39,AJ97)</f>
        <v>0</v>
      </c>
      <c r="AK39" s="223">
        <v>127</v>
      </c>
      <c r="AL39" s="119">
        <f>IF(AH39=AJ39,AK39,AL97)</f>
        <v>0</v>
      </c>
      <c r="AM39" s="122"/>
      <c r="AN39" s="116"/>
      <c r="AO39" s="124" t="s">
        <v>57</v>
      </c>
      <c r="AP39" s="224"/>
      <c r="AQ39" s="224"/>
      <c r="AR39" s="125"/>
      <c r="AS39" s="126"/>
      <c r="AT39" s="127"/>
    </row>
    <row r="40" spans="2:46" s="106" customFormat="1" ht="20.100000000000001" customHeight="1" thickTop="1" x14ac:dyDescent="0.35">
      <c r="B40" s="104" t="s">
        <v>88</v>
      </c>
      <c r="C40" s="105">
        <f t="shared" si="5"/>
        <v>31</v>
      </c>
      <c r="D40" s="107">
        <v>5</v>
      </c>
      <c r="E40" s="108"/>
      <c r="F40" s="109"/>
      <c r="G40" s="110" t="s">
        <v>44</v>
      </c>
      <c r="H40" s="111" t="s">
        <v>0</v>
      </c>
      <c r="I40" s="112" t="str">
        <f t="shared" ref="I40:I41" si="11">+AD40</f>
        <v>B</v>
      </c>
      <c r="J40" s="356" t="s">
        <v>92</v>
      </c>
      <c r="K40" s="113">
        <v>105</v>
      </c>
      <c r="L40" s="114" t="s">
        <v>45</v>
      </c>
      <c r="M40" s="114"/>
      <c r="N40" s="114" t="s">
        <v>45</v>
      </c>
      <c r="O40" s="115">
        <f t="shared" ref="O40:O41" si="12">SUM(K40:N40)</f>
        <v>105</v>
      </c>
      <c r="P40" s="359" t="s">
        <v>98</v>
      </c>
      <c r="Q40" s="360"/>
      <c r="R40" s="360"/>
      <c r="S40" s="360"/>
      <c r="T40" s="360"/>
      <c r="U40" s="361"/>
      <c r="V40" s="473"/>
      <c r="W40" s="67"/>
      <c r="X40" s="116"/>
      <c r="Z40" s="106">
        <f t="shared" ref="Z40:Z41" si="13">IF(D40&gt;0,O40,0)</f>
        <v>105</v>
      </c>
      <c r="AA40" s="106">
        <f t="shared" ref="AA40:AA41" si="14">IF(E40&gt;0,O40,0)</f>
        <v>0</v>
      </c>
      <c r="AB40" s="106">
        <f t="shared" ref="AB40:AB41" si="15">IF(F40&gt;0,O40,0)</f>
        <v>0</v>
      </c>
      <c r="AC40" s="111" t="str">
        <f t="shared" ref="AC40:AC41" si="16">IF(AND(D40=0,E40=0,F40=0),"",IF(AND(D40&lt;=9,E40=0,F40=0),$Y$1,IF(AND(D40&gt;9,E40=0,F40=0),$Y$2,IF(AND(D40=0,E40&gt;0,F40=0),$Y$3,IF(AND(D40=0,E40=0,F40&gt;0),$Y$4,"")))))</f>
        <v>1x10</v>
      </c>
      <c r="AD40" s="117" t="str">
        <f t="shared" ref="AD40:AD41" si="17">IF(AND(D40&gt;0,E40=0,F40=0),$Z$1,IF(AND(D40=0,E40&gt;0,F40=0),$Z$2,IF(AND(D40=0,E40=0,F40&gt;0),$Z$3,"")))</f>
        <v>B</v>
      </c>
      <c r="AE40" s="118"/>
      <c r="AF40" s="119"/>
      <c r="AG40" s="119"/>
      <c r="AH40" s="119" t="s">
        <v>56</v>
      </c>
      <c r="AI40" s="119">
        <v>120</v>
      </c>
      <c r="AJ40" s="120">
        <f>IF(AND(AI39&lt;$AE$11,$AE$11&lt;AI40),AH40,AJ98)</f>
        <v>0</v>
      </c>
      <c r="AK40" s="223">
        <v>127</v>
      </c>
      <c r="AL40" s="119">
        <f>IF(AH40=AJ40,AK40,AL98)</f>
        <v>0</v>
      </c>
      <c r="AM40" s="122"/>
      <c r="AN40" s="116"/>
      <c r="AO40" s="124" t="s">
        <v>57</v>
      </c>
      <c r="AP40" s="224"/>
      <c r="AQ40" s="224"/>
      <c r="AR40" s="125"/>
      <c r="AS40" s="126"/>
      <c r="AT40" s="127"/>
    </row>
    <row r="41" spans="2:46" s="106" customFormat="1" ht="19.8" customHeight="1" x14ac:dyDescent="0.35">
      <c r="B41" s="104" t="s">
        <v>88</v>
      </c>
      <c r="C41" s="105">
        <f t="shared" si="5"/>
        <v>32</v>
      </c>
      <c r="D41" s="107">
        <v>9</v>
      </c>
      <c r="E41" s="108"/>
      <c r="F41" s="109"/>
      <c r="G41" s="110" t="s">
        <v>44</v>
      </c>
      <c r="H41" s="111" t="s">
        <v>0</v>
      </c>
      <c r="I41" s="112" t="str">
        <f t="shared" si="11"/>
        <v>B</v>
      </c>
      <c r="J41" s="357"/>
      <c r="K41" s="113"/>
      <c r="L41" s="114">
        <v>189</v>
      </c>
      <c r="M41" s="114" t="s">
        <v>45</v>
      </c>
      <c r="N41" s="114" t="s">
        <v>45</v>
      </c>
      <c r="O41" s="115">
        <f t="shared" si="12"/>
        <v>189</v>
      </c>
      <c r="P41" s="359" t="s">
        <v>98</v>
      </c>
      <c r="Q41" s="360"/>
      <c r="R41" s="360"/>
      <c r="S41" s="360"/>
      <c r="T41" s="360"/>
      <c r="U41" s="361"/>
      <c r="V41" s="473"/>
      <c r="W41" s="67"/>
      <c r="X41" s="116"/>
      <c r="Z41" s="106">
        <f t="shared" si="13"/>
        <v>189</v>
      </c>
      <c r="AA41" s="106">
        <f t="shared" si="14"/>
        <v>0</v>
      </c>
      <c r="AB41" s="106">
        <f t="shared" si="15"/>
        <v>0</v>
      </c>
      <c r="AC41" s="111" t="str">
        <f t="shared" si="16"/>
        <v>1x10</v>
      </c>
      <c r="AD41" s="117" t="str">
        <f t="shared" si="17"/>
        <v>B</v>
      </c>
      <c r="AE41" s="118"/>
      <c r="AF41" s="119"/>
      <c r="AG41" s="119"/>
      <c r="AH41" s="119" t="s">
        <v>56</v>
      </c>
      <c r="AI41" s="119">
        <v>120</v>
      </c>
      <c r="AJ41" s="120">
        <f>IF(AND(AI40&lt;$AE$11,$AE$11&lt;AI41),AH41,AJ99)</f>
        <v>0</v>
      </c>
      <c r="AK41" s="223">
        <v>127</v>
      </c>
      <c r="AL41" s="119">
        <f>IF(AH41=AJ41,AK41,AL99)</f>
        <v>0</v>
      </c>
      <c r="AM41" s="122"/>
      <c r="AN41" s="116"/>
      <c r="AO41" s="124" t="s">
        <v>57</v>
      </c>
      <c r="AP41" s="224"/>
      <c r="AQ41" s="224"/>
      <c r="AR41" s="125"/>
      <c r="AS41" s="126"/>
      <c r="AT41" s="127"/>
    </row>
    <row r="42" spans="2:46" s="106" customFormat="1" ht="20.100000000000001" customHeight="1" x14ac:dyDescent="0.35">
      <c r="B42" s="104" t="s">
        <v>89</v>
      </c>
      <c r="C42" s="105">
        <v>1</v>
      </c>
      <c r="D42" s="107">
        <v>4</v>
      </c>
      <c r="E42" s="108"/>
      <c r="F42" s="109"/>
      <c r="G42" s="110" t="s">
        <v>44</v>
      </c>
      <c r="H42" s="111" t="s">
        <v>0</v>
      </c>
      <c r="I42" s="112" t="str">
        <f t="shared" si="4"/>
        <v>B</v>
      </c>
      <c r="J42" s="357"/>
      <c r="K42" s="123" t="s">
        <v>45</v>
      </c>
      <c r="L42" s="114">
        <v>40</v>
      </c>
      <c r="M42" s="114" t="s">
        <v>45</v>
      </c>
      <c r="N42" s="114" t="s">
        <v>45</v>
      </c>
      <c r="O42" s="115">
        <f t="shared" si="0"/>
        <v>40</v>
      </c>
      <c r="P42" s="359" t="s">
        <v>106</v>
      </c>
      <c r="Q42" s="360"/>
      <c r="R42" s="360"/>
      <c r="S42" s="360"/>
      <c r="T42" s="360"/>
      <c r="U42" s="361"/>
      <c r="V42" s="473"/>
      <c r="W42" s="67"/>
      <c r="X42" s="116"/>
      <c r="Z42" s="106">
        <f t="shared" si="1"/>
        <v>40</v>
      </c>
      <c r="AA42" s="106">
        <f t="shared" si="2"/>
        <v>0</v>
      </c>
      <c r="AB42" s="106">
        <f t="shared" si="3"/>
        <v>0</v>
      </c>
      <c r="AC42" s="111" t="str">
        <f t="shared" si="6"/>
        <v>1x10</v>
      </c>
      <c r="AD42" s="117" t="str">
        <f t="shared" si="7"/>
        <v>B</v>
      </c>
      <c r="AE42" s="118"/>
      <c r="AF42" s="119"/>
      <c r="AG42" s="119"/>
      <c r="AH42" s="119" t="s">
        <v>58</v>
      </c>
      <c r="AI42" s="119">
        <v>155</v>
      </c>
      <c r="AJ42" s="120" t="str">
        <f>IF(AND(AI11&lt;$AE$11,$AE$11&lt;AI42),AH42,AJ44)</f>
        <v>TMŞ-3x160A</v>
      </c>
      <c r="AK42" s="223">
        <v>162</v>
      </c>
      <c r="AL42" s="119">
        <f t="shared" ref="AL42:AL45" si="18">IF(AH42=AJ42,AK42,AL44)</f>
        <v>162</v>
      </c>
      <c r="AM42" s="122"/>
      <c r="AN42" s="116"/>
      <c r="AO42" s="124" t="s">
        <v>59</v>
      </c>
      <c r="AP42" s="125"/>
      <c r="AQ42" s="125"/>
      <c r="AR42" s="125"/>
      <c r="AS42" s="125"/>
      <c r="AT42" s="127"/>
    </row>
    <row r="43" spans="2:46" s="106" customFormat="1" ht="20.100000000000001" customHeight="1" x14ac:dyDescent="0.35">
      <c r="B43" s="104" t="s">
        <v>89</v>
      </c>
      <c r="C43" s="105">
        <f t="shared" si="5"/>
        <v>2</v>
      </c>
      <c r="D43" s="107">
        <v>5</v>
      </c>
      <c r="E43" s="108"/>
      <c r="F43" s="109"/>
      <c r="G43" s="110" t="s">
        <v>44</v>
      </c>
      <c r="H43" s="111" t="s">
        <v>0</v>
      </c>
      <c r="I43" s="112" t="str">
        <f t="shared" si="4"/>
        <v>B</v>
      </c>
      <c r="J43" s="357"/>
      <c r="K43" s="123" t="s">
        <v>45</v>
      </c>
      <c r="L43" s="114"/>
      <c r="M43" s="114">
        <v>60</v>
      </c>
      <c r="N43" s="114" t="s">
        <v>45</v>
      </c>
      <c r="O43" s="115">
        <f t="shared" si="0"/>
        <v>60</v>
      </c>
      <c r="P43" s="359" t="s">
        <v>106</v>
      </c>
      <c r="Q43" s="360"/>
      <c r="R43" s="360"/>
      <c r="S43" s="360"/>
      <c r="T43" s="360"/>
      <c r="U43" s="361"/>
      <c r="V43" s="473"/>
      <c r="W43" s="67"/>
      <c r="X43" s="116"/>
      <c r="Z43" s="106">
        <f t="shared" si="1"/>
        <v>60</v>
      </c>
      <c r="AA43" s="106">
        <f t="shared" si="2"/>
        <v>0</v>
      </c>
      <c r="AB43" s="106">
        <f t="shared" si="3"/>
        <v>0</v>
      </c>
      <c r="AC43" s="111" t="str">
        <f t="shared" si="6"/>
        <v>1x10</v>
      </c>
      <c r="AD43" s="117" t="str">
        <f t="shared" si="7"/>
        <v>B</v>
      </c>
      <c r="AE43" s="118"/>
      <c r="AF43" s="119"/>
      <c r="AG43" s="119"/>
      <c r="AH43" s="119" t="s">
        <v>58</v>
      </c>
      <c r="AI43" s="119">
        <v>155</v>
      </c>
      <c r="AJ43" s="120" t="str">
        <f>IF(AND(AI12&lt;$AE$11,$AE$11&lt;AI43),AH43,AJ45)</f>
        <v>TMŞ-3x160A</v>
      </c>
      <c r="AK43" s="223">
        <v>162</v>
      </c>
      <c r="AL43" s="119">
        <f t="shared" si="18"/>
        <v>162</v>
      </c>
      <c r="AM43" s="122"/>
      <c r="AN43" s="116"/>
      <c r="AO43" s="124" t="s">
        <v>59</v>
      </c>
      <c r="AP43" s="125"/>
      <c r="AQ43" s="125"/>
      <c r="AR43" s="125"/>
      <c r="AS43" s="125"/>
      <c r="AT43" s="127"/>
    </row>
    <row r="44" spans="2:46" s="211" customFormat="1" ht="20.100000000000001" customHeight="1" x14ac:dyDescent="0.35">
      <c r="B44" s="196" t="s">
        <v>104</v>
      </c>
      <c r="C44" s="197">
        <v>1</v>
      </c>
      <c r="D44" s="198">
        <v>13</v>
      </c>
      <c r="E44" s="199"/>
      <c r="F44" s="200"/>
      <c r="G44" s="201" t="s">
        <v>44</v>
      </c>
      <c r="H44" s="202" t="s">
        <v>0</v>
      </c>
      <c r="I44" s="203" t="str">
        <f t="shared" si="4"/>
        <v>B</v>
      </c>
      <c r="J44" s="357"/>
      <c r="K44" s="204" t="s">
        <v>45</v>
      </c>
      <c r="L44" s="205" t="s">
        <v>45</v>
      </c>
      <c r="M44" s="205" t="s">
        <v>45</v>
      </c>
      <c r="N44" s="205" t="s">
        <v>45</v>
      </c>
      <c r="O44" s="206">
        <f t="shared" si="0"/>
        <v>0</v>
      </c>
      <c r="P44" s="464" t="s">
        <v>107</v>
      </c>
      <c r="Q44" s="465"/>
      <c r="R44" s="465"/>
      <c r="S44" s="465"/>
      <c r="T44" s="465"/>
      <c r="U44" s="466"/>
      <c r="V44" s="473"/>
      <c r="W44" s="209"/>
      <c r="X44" s="210"/>
      <c r="Z44" s="211">
        <f t="shared" si="1"/>
        <v>0</v>
      </c>
      <c r="AA44" s="211">
        <f t="shared" si="2"/>
        <v>0</v>
      </c>
      <c r="AB44" s="211">
        <f t="shared" si="3"/>
        <v>0</v>
      </c>
      <c r="AC44" s="202" t="str">
        <f t="shared" si="6"/>
        <v>3x10</v>
      </c>
      <c r="AD44" s="212" t="str">
        <f t="shared" si="7"/>
        <v>B</v>
      </c>
      <c r="AE44" s="213"/>
      <c r="AF44" s="214"/>
      <c r="AG44" s="214"/>
      <c r="AH44" s="214" t="s">
        <v>58</v>
      </c>
      <c r="AI44" s="214">
        <v>155</v>
      </c>
      <c r="AJ44" s="214" t="str">
        <f>IF(AND(AI13&lt;$AE$11,$AE$11&lt;AI44),AH44,AJ46)</f>
        <v>TMŞ-3x160A</v>
      </c>
      <c r="AK44" s="215">
        <v>162</v>
      </c>
      <c r="AL44" s="214">
        <f t="shared" si="18"/>
        <v>162</v>
      </c>
      <c r="AM44" s="216"/>
      <c r="AN44" s="210"/>
      <c r="AO44" s="217" t="s">
        <v>59</v>
      </c>
      <c r="AP44" s="218"/>
      <c r="AQ44" s="218"/>
      <c r="AR44" s="218"/>
      <c r="AS44" s="218"/>
      <c r="AT44" s="219"/>
    </row>
    <row r="45" spans="2:46" s="211" customFormat="1" ht="20.100000000000001" customHeight="1" thickBot="1" x14ac:dyDescent="0.4">
      <c r="B45" s="196" t="s">
        <v>104</v>
      </c>
      <c r="C45" s="197">
        <f t="shared" si="5"/>
        <v>2</v>
      </c>
      <c r="D45" s="198">
        <v>9</v>
      </c>
      <c r="E45" s="199"/>
      <c r="F45" s="200"/>
      <c r="G45" s="201" t="s">
        <v>44</v>
      </c>
      <c r="H45" s="202" t="s">
        <v>0</v>
      </c>
      <c r="I45" s="203" t="str">
        <f t="shared" si="4"/>
        <v>B</v>
      </c>
      <c r="J45" s="358"/>
      <c r="K45" s="204" t="s">
        <v>45</v>
      </c>
      <c r="L45" s="205" t="s">
        <v>45</v>
      </c>
      <c r="M45" s="205" t="s">
        <v>45</v>
      </c>
      <c r="N45" s="205" t="s">
        <v>45</v>
      </c>
      <c r="O45" s="206">
        <f t="shared" si="0"/>
        <v>0</v>
      </c>
      <c r="P45" s="464" t="s">
        <v>107</v>
      </c>
      <c r="Q45" s="465"/>
      <c r="R45" s="465"/>
      <c r="S45" s="465"/>
      <c r="T45" s="465"/>
      <c r="U45" s="466"/>
      <c r="V45" s="473"/>
      <c r="W45" s="209"/>
      <c r="X45" s="210"/>
      <c r="Z45" s="211">
        <f t="shared" si="1"/>
        <v>0</v>
      </c>
      <c r="AA45" s="211">
        <f t="shared" si="2"/>
        <v>0</v>
      </c>
      <c r="AB45" s="211">
        <f t="shared" si="3"/>
        <v>0</v>
      </c>
      <c r="AC45" s="202" t="str">
        <f t="shared" si="6"/>
        <v>1x10</v>
      </c>
      <c r="AD45" s="212" t="str">
        <f t="shared" si="7"/>
        <v>B</v>
      </c>
      <c r="AE45" s="213"/>
      <c r="AF45" s="214"/>
      <c r="AG45" s="214"/>
      <c r="AH45" s="214" t="s">
        <v>58</v>
      </c>
      <c r="AI45" s="214">
        <v>155</v>
      </c>
      <c r="AJ45" s="214" t="str">
        <f>IF(AND(AI14&lt;$AE$11,$AE$11&lt;AI45),AH45,AJ47)</f>
        <v>TMŞ-3x160A</v>
      </c>
      <c r="AK45" s="215">
        <v>162</v>
      </c>
      <c r="AL45" s="214">
        <f t="shared" si="18"/>
        <v>162</v>
      </c>
      <c r="AM45" s="216"/>
      <c r="AN45" s="210"/>
      <c r="AO45" s="217" t="s">
        <v>59</v>
      </c>
      <c r="AP45" s="218"/>
      <c r="AQ45" s="218"/>
      <c r="AR45" s="218"/>
      <c r="AS45" s="218"/>
      <c r="AT45" s="219"/>
    </row>
    <row r="46" spans="2:46" s="211" customFormat="1" ht="20.100000000000001" customHeight="1" thickTop="1" x14ac:dyDescent="0.35">
      <c r="B46" s="196" t="s">
        <v>104</v>
      </c>
      <c r="C46" s="197">
        <f t="shared" si="5"/>
        <v>3</v>
      </c>
      <c r="D46" s="198">
        <v>12</v>
      </c>
      <c r="E46" s="199"/>
      <c r="F46" s="200"/>
      <c r="G46" s="201" t="s">
        <v>44</v>
      </c>
      <c r="H46" s="202" t="s">
        <v>0</v>
      </c>
      <c r="I46" s="203" t="str">
        <f t="shared" si="4"/>
        <v>B</v>
      </c>
      <c r="J46" s="488" t="s">
        <v>92</v>
      </c>
      <c r="K46" s="204" t="s">
        <v>45</v>
      </c>
      <c r="L46" s="205" t="s">
        <v>45</v>
      </c>
      <c r="M46" s="205" t="s">
        <v>45</v>
      </c>
      <c r="N46" s="205" t="s">
        <v>45</v>
      </c>
      <c r="O46" s="206">
        <f t="shared" si="0"/>
        <v>0</v>
      </c>
      <c r="P46" s="464" t="s">
        <v>107</v>
      </c>
      <c r="Q46" s="465"/>
      <c r="R46" s="465"/>
      <c r="S46" s="465"/>
      <c r="T46" s="465"/>
      <c r="U46" s="466"/>
      <c r="V46" s="473"/>
      <c r="W46" s="209"/>
      <c r="X46" s="210"/>
      <c r="Z46" s="211">
        <f t="shared" si="1"/>
        <v>0</v>
      </c>
      <c r="AA46" s="211">
        <f t="shared" si="2"/>
        <v>0</v>
      </c>
      <c r="AB46" s="211">
        <f t="shared" si="3"/>
        <v>0</v>
      </c>
      <c r="AC46" s="202" t="str">
        <f t="shared" si="6"/>
        <v>3x10</v>
      </c>
      <c r="AD46" s="212" t="str">
        <f t="shared" si="7"/>
        <v>B</v>
      </c>
      <c r="AE46" s="213"/>
      <c r="AF46" s="214"/>
      <c r="AG46" s="214"/>
      <c r="AH46" s="214" t="s">
        <v>58</v>
      </c>
      <c r="AI46" s="214">
        <v>155</v>
      </c>
      <c r="AJ46" s="214" t="str">
        <f>IF(AND(AI15&lt;$AE$11,$AE$11&lt;AI46),AH46,#REF!)</f>
        <v>TMŞ-3x160A</v>
      </c>
      <c r="AK46" s="215">
        <v>162</v>
      </c>
      <c r="AL46" s="214">
        <f>IF(AH46=AJ46,AK46,#REF!)</f>
        <v>162</v>
      </c>
      <c r="AM46" s="216"/>
      <c r="AN46" s="210"/>
      <c r="AO46" s="217" t="s">
        <v>59</v>
      </c>
      <c r="AP46" s="218"/>
      <c r="AQ46" s="218"/>
      <c r="AR46" s="218"/>
      <c r="AS46" s="218"/>
      <c r="AT46" s="219"/>
    </row>
    <row r="47" spans="2:46" s="211" customFormat="1" ht="20.100000000000001" customHeight="1" x14ac:dyDescent="0.35">
      <c r="B47" s="196" t="s">
        <v>104</v>
      </c>
      <c r="C47" s="197">
        <f t="shared" si="5"/>
        <v>4</v>
      </c>
      <c r="D47" s="198">
        <v>13</v>
      </c>
      <c r="E47" s="199"/>
      <c r="F47" s="200"/>
      <c r="G47" s="201" t="s">
        <v>44</v>
      </c>
      <c r="H47" s="202" t="s">
        <v>0</v>
      </c>
      <c r="I47" s="203" t="str">
        <f t="shared" si="4"/>
        <v>B</v>
      </c>
      <c r="J47" s="481"/>
      <c r="K47" s="204" t="s">
        <v>45</v>
      </c>
      <c r="L47" s="205" t="s">
        <v>45</v>
      </c>
      <c r="M47" s="205"/>
      <c r="N47" s="205" t="s">
        <v>45</v>
      </c>
      <c r="O47" s="206">
        <f t="shared" si="0"/>
        <v>0</v>
      </c>
      <c r="P47" s="464" t="s">
        <v>107</v>
      </c>
      <c r="Q47" s="465"/>
      <c r="R47" s="465"/>
      <c r="S47" s="465"/>
      <c r="T47" s="465"/>
      <c r="U47" s="466"/>
      <c r="V47" s="473"/>
      <c r="W47" s="209"/>
      <c r="X47" s="210"/>
      <c r="Z47" s="211">
        <f t="shared" si="1"/>
        <v>0</v>
      </c>
      <c r="AA47" s="211">
        <f t="shared" si="2"/>
        <v>0</v>
      </c>
      <c r="AB47" s="211">
        <f t="shared" si="3"/>
        <v>0</v>
      </c>
      <c r="AC47" s="202" t="str">
        <f t="shared" si="6"/>
        <v>3x10</v>
      </c>
      <c r="AD47" s="212" t="str">
        <f t="shared" si="7"/>
        <v>B</v>
      </c>
      <c r="AE47" s="213"/>
      <c r="AF47" s="214"/>
      <c r="AG47" s="214"/>
      <c r="AH47" s="214" t="s">
        <v>58</v>
      </c>
      <c r="AI47" s="214">
        <v>155</v>
      </c>
      <c r="AJ47" s="214" t="str">
        <f>IF(AND(AI16&lt;$AE$11,$AE$11&lt;AI47),AH47,#REF!)</f>
        <v>TMŞ-3x160A</v>
      </c>
      <c r="AK47" s="215">
        <v>162</v>
      </c>
      <c r="AL47" s="214">
        <f>IF(AH47=AJ47,AK47,#REF!)</f>
        <v>162</v>
      </c>
      <c r="AM47" s="216"/>
      <c r="AN47" s="210"/>
      <c r="AO47" s="217" t="s">
        <v>59</v>
      </c>
      <c r="AP47" s="218"/>
      <c r="AQ47" s="218"/>
      <c r="AR47" s="218"/>
      <c r="AS47" s="218"/>
      <c r="AT47" s="219"/>
    </row>
    <row r="48" spans="2:46" s="106" customFormat="1" ht="20.100000000000001" customHeight="1" x14ac:dyDescent="0.35">
      <c r="B48" s="104" t="s">
        <v>90</v>
      </c>
      <c r="C48" s="105">
        <v>1</v>
      </c>
      <c r="D48" s="107"/>
      <c r="E48" s="108"/>
      <c r="F48" s="109"/>
      <c r="G48" s="110" t="s">
        <v>44</v>
      </c>
      <c r="H48" s="111" t="s">
        <v>0</v>
      </c>
      <c r="I48" s="112" t="str">
        <f t="shared" si="4"/>
        <v/>
      </c>
      <c r="J48" s="481"/>
      <c r="K48" s="123" t="s">
        <v>45</v>
      </c>
      <c r="L48" s="114" t="s">
        <v>45</v>
      </c>
      <c r="M48" s="114" t="s">
        <v>45</v>
      </c>
      <c r="N48" s="114" t="s">
        <v>45</v>
      </c>
      <c r="O48" s="115">
        <f t="shared" ref="O48:O49" si="19">SUM(K48:N48)</f>
        <v>0</v>
      </c>
      <c r="P48" s="359" t="s">
        <v>91</v>
      </c>
      <c r="Q48" s="360"/>
      <c r="R48" s="360"/>
      <c r="S48" s="360"/>
      <c r="T48" s="360"/>
      <c r="U48" s="361"/>
      <c r="V48" s="473"/>
      <c r="W48" s="67"/>
      <c r="X48" s="116"/>
      <c r="Z48" s="106">
        <f t="shared" si="1"/>
        <v>0</v>
      </c>
      <c r="AA48" s="106">
        <f t="shared" si="2"/>
        <v>0</v>
      </c>
      <c r="AB48" s="106">
        <f t="shared" si="3"/>
        <v>0</v>
      </c>
      <c r="AC48" s="111" t="str">
        <f t="shared" si="6"/>
        <v/>
      </c>
      <c r="AD48" s="117" t="str">
        <f t="shared" si="7"/>
        <v/>
      </c>
      <c r="AE48" s="118"/>
      <c r="AF48" s="119"/>
      <c r="AG48" s="119"/>
      <c r="AH48" s="119" t="s">
        <v>58</v>
      </c>
      <c r="AI48" s="119">
        <v>155</v>
      </c>
      <c r="AJ48" s="120" t="str">
        <f>IF(AND(AI15&lt;$AE$11,$AE$11&lt;AI48),AH48,AJ75)</f>
        <v>TMŞ-3x160A</v>
      </c>
      <c r="AK48" s="223">
        <v>162</v>
      </c>
      <c r="AL48" s="119">
        <f>IF(AH48=AJ48,AK48,AL75)</f>
        <v>162</v>
      </c>
      <c r="AM48" s="122"/>
      <c r="AN48" s="116"/>
      <c r="AO48" s="124" t="s">
        <v>59</v>
      </c>
      <c r="AP48" s="125"/>
      <c r="AQ48" s="125"/>
      <c r="AR48" s="125"/>
      <c r="AS48" s="125"/>
      <c r="AT48" s="127"/>
    </row>
    <row r="49" spans="2:46" s="106" customFormat="1" ht="20.100000000000001" customHeight="1" thickBot="1" x14ac:dyDescent="0.4">
      <c r="B49" s="104" t="s">
        <v>90</v>
      </c>
      <c r="C49" s="105">
        <f t="shared" ref="C49" si="20">C48+1</f>
        <v>2</v>
      </c>
      <c r="D49" s="107"/>
      <c r="E49" s="108"/>
      <c r="F49" s="109"/>
      <c r="G49" s="110" t="s">
        <v>44</v>
      </c>
      <c r="H49" s="111" t="s">
        <v>0</v>
      </c>
      <c r="I49" s="112" t="str">
        <f t="shared" si="4"/>
        <v/>
      </c>
      <c r="J49" s="482"/>
      <c r="K49" s="123" t="s">
        <v>45</v>
      </c>
      <c r="L49" s="114" t="s">
        <v>45</v>
      </c>
      <c r="M49" s="114" t="s">
        <v>45</v>
      </c>
      <c r="N49" s="114" t="s">
        <v>45</v>
      </c>
      <c r="O49" s="115">
        <f t="shared" si="19"/>
        <v>0</v>
      </c>
      <c r="P49" s="359" t="s">
        <v>91</v>
      </c>
      <c r="Q49" s="360"/>
      <c r="R49" s="360"/>
      <c r="S49" s="360"/>
      <c r="T49" s="360"/>
      <c r="U49" s="361"/>
      <c r="V49" s="473"/>
      <c r="W49" s="67"/>
      <c r="X49" s="116"/>
      <c r="Z49" s="106">
        <f t="shared" si="1"/>
        <v>0</v>
      </c>
      <c r="AA49" s="106">
        <f t="shared" si="2"/>
        <v>0</v>
      </c>
      <c r="AB49" s="106">
        <f t="shared" si="3"/>
        <v>0</v>
      </c>
      <c r="AC49" s="111" t="str">
        <f t="shared" si="6"/>
        <v/>
      </c>
      <c r="AD49" s="117" t="str">
        <f t="shared" si="7"/>
        <v/>
      </c>
      <c r="AE49" s="118"/>
      <c r="AF49" s="119"/>
      <c r="AG49" s="119"/>
      <c r="AH49" s="119" t="s">
        <v>58</v>
      </c>
      <c r="AI49" s="119">
        <v>155</v>
      </c>
      <c r="AJ49" s="120" t="str">
        <f>IF(AND(AI16&lt;$AE$11,$AE$11&lt;AI49),AH49,AJ76)</f>
        <v>TMŞ-3x160A</v>
      </c>
      <c r="AK49" s="223">
        <v>162</v>
      </c>
      <c r="AL49" s="119">
        <f>IF(AH49=AJ49,AK49,AL76)</f>
        <v>162</v>
      </c>
      <c r="AM49" s="122"/>
      <c r="AN49" s="116"/>
      <c r="AO49" s="124" t="s">
        <v>59</v>
      </c>
      <c r="AP49" s="125"/>
      <c r="AQ49" s="125"/>
      <c r="AR49" s="125"/>
      <c r="AS49" s="125"/>
      <c r="AT49" s="127"/>
    </row>
    <row r="50" spans="2:46" s="106" customFormat="1" ht="20.100000000000001" customHeight="1" thickTop="1" x14ac:dyDescent="0.35">
      <c r="B50" s="104" t="s">
        <v>43</v>
      </c>
      <c r="C50" s="105">
        <v>1</v>
      </c>
      <c r="D50" s="107"/>
      <c r="E50" s="108">
        <v>2</v>
      </c>
      <c r="F50" s="109"/>
      <c r="G50" s="110" t="s">
        <v>44</v>
      </c>
      <c r="H50" s="111" t="str">
        <f t="shared" si="4"/>
        <v>1x16</v>
      </c>
      <c r="I50" s="112" t="str">
        <f t="shared" si="4"/>
        <v>C</v>
      </c>
      <c r="J50" s="356" t="s">
        <v>92</v>
      </c>
      <c r="K50" s="113">
        <v>600</v>
      </c>
      <c r="L50" s="114" t="s">
        <v>45</v>
      </c>
      <c r="M50" s="114" t="s">
        <v>45</v>
      </c>
      <c r="N50" s="114" t="s">
        <v>45</v>
      </c>
      <c r="O50" s="115">
        <f t="shared" ref="O50:O55" si="21">SUM(K50:N50)</f>
        <v>600</v>
      </c>
      <c r="P50" s="362" t="s">
        <v>12</v>
      </c>
      <c r="Q50" s="362"/>
      <c r="R50" s="362"/>
      <c r="S50" s="362"/>
      <c r="T50" s="362"/>
      <c r="U50" s="363"/>
      <c r="V50" s="473"/>
      <c r="W50" s="67"/>
      <c r="X50" s="116"/>
      <c r="Z50" s="106">
        <f t="shared" si="1"/>
        <v>0</v>
      </c>
      <c r="AA50" s="106">
        <f t="shared" si="2"/>
        <v>600</v>
      </c>
      <c r="AB50" s="106">
        <f t="shared" si="3"/>
        <v>0</v>
      </c>
      <c r="AC50" s="111" t="str">
        <f t="shared" si="6"/>
        <v>1x16</v>
      </c>
      <c r="AD50" s="117" t="str">
        <f t="shared" si="7"/>
        <v>C</v>
      </c>
      <c r="AE50" s="118"/>
      <c r="AF50" s="119"/>
      <c r="AG50" s="119"/>
      <c r="AH50" s="119" t="s">
        <v>62</v>
      </c>
      <c r="AI50" s="119">
        <v>240</v>
      </c>
      <c r="AJ50" s="120" t="e">
        <f>IF(AND(#REF!&lt;$AE$11,$AE$11&lt;AI50),AH50,AJ54)</f>
        <v>#REF!</v>
      </c>
      <c r="AK50" s="223">
        <v>252</v>
      </c>
      <c r="AL50" s="119" t="e">
        <f>IF(AH50=AJ50,AK50,AL54)</f>
        <v>#REF!</v>
      </c>
      <c r="AM50" s="122"/>
      <c r="AN50" s="116"/>
      <c r="AO50" s="124" t="s">
        <v>63</v>
      </c>
      <c r="AP50" s="125"/>
      <c r="AQ50" s="125"/>
      <c r="AR50" s="125"/>
      <c r="AS50" s="125"/>
      <c r="AT50" s="127"/>
    </row>
    <row r="51" spans="2:46" s="106" customFormat="1" ht="20.100000000000001" customHeight="1" x14ac:dyDescent="0.35">
      <c r="B51" s="104" t="s">
        <v>43</v>
      </c>
      <c r="C51" s="105">
        <f t="shared" ref="C51:C55" si="22">C50+1</f>
        <v>2</v>
      </c>
      <c r="D51" s="107"/>
      <c r="E51" s="108">
        <v>1</v>
      </c>
      <c r="F51" s="109"/>
      <c r="G51" s="110" t="s">
        <v>44</v>
      </c>
      <c r="H51" s="111" t="str">
        <f t="shared" si="4"/>
        <v>1x16</v>
      </c>
      <c r="I51" s="112" t="str">
        <f t="shared" si="4"/>
        <v>C</v>
      </c>
      <c r="J51" s="357"/>
      <c r="K51" s="113" t="s">
        <v>45</v>
      </c>
      <c r="L51" s="114">
        <v>300</v>
      </c>
      <c r="M51" s="114" t="s">
        <v>45</v>
      </c>
      <c r="N51" s="114" t="s">
        <v>45</v>
      </c>
      <c r="O51" s="115">
        <f t="shared" ref="O51:O53" si="23">SUM(K51:N51)</f>
        <v>300</v>
      </c>
      <c r="P51" s="362" t="s">
        <v>12</v>
      </c>
      <c r="Q51" s="362"/>
      <c r="R51" s="362"/>
      <c r="S51" s="362"/>
      <c r="T51" s="362"/>
      <c r="U51" s="363"/>
      <c r="V51" s="473"/>
      <c r="W51" s="67"/>
      <c r="X51" s="116"/>
      <c r="Z51" s="106">
        <f t="shared" si="1"/>
        <v>0</v>
      </c>
      <c r="AA51" s="106">
        <f t="shared" si="2"/>
        <v>300</v>
      </c>
      <c r="AB51" s="106">
        <f t="shared" si="3"/>
        <v>0</v>
      </c>
      <c r="AC51" s="111" t="str">
        <f t="shared" si="6"/>
        <v>1x16</v>
      </c>
      <c r="AD51" s="117" t="str">
        <f t="shared" si="7"/>
        <v>C</v>
      </c>
      <c r="AE51" s="118"/>
      <c r="AF51" s="119"/>
      <c r="AG51" s="119"/>
      <c r="AH51" s="119" t="s">
        <v>62</v>
      </c>
      <c r="AI51" s="119">
        <v>240</v>
      </c>
      <c r="AJ51" s="120" t="e">
        <f t="shared" ref="AJ51" si="24">IF(AND(AI50&lt;$AE$11,$AE$11&lt;AI51),AH51,AJ55)</f>
        <v>#REF!</v>
      </c>
      <c r="AK51" s="223">
        <v>252</v>
      </c>
      <c r="AL51" s="119" t="e">
        <f t="shared" ref="AL51" si="25">IF(AH51=AJ51,AK51,AL55)</f>
        <v>#REF!</v>
      </c>
      <c r="AM51" s="122"/>
      <c r="AN51" s="116"/>
      <c r="AO51" s="124" t="s">
        <v>63</v>
      </c>
      <c r="AP51" s="125"/>
      <c r="AQ51" s="125"/>
      <c r="AR51" s="125"/>
      <c r="AS51" s="125"/>
      <c r="AT51" s="127"/>
    </row>
    <row r="52" spans="2:46" s="106" customFormat="1" ht="20.100000000000001" customHeight="1" x14ac:dyDescent="0.35">
      <c r="B52" s="104" t="s">
        <v>43</v>
      </c>
      <c r="C52" s="105">
        <f t="shared" si="22"/>
        <v>3</v>
      </c>
      <c r="D52" s="107"/>
      <c r="E52" s="108">
        <v>5</v>
      </c>
      <c r="F52" s="109"/>
      <c r="G52" s="110" t="s">
        <v>44</v>
      </c>
      <c r="H52" s="111" t="str">
        <f t="shared" si="4"/>
        <v>1x16</v>
      </c>
      <c r="I52" s="112" t="str">
        <f t="shared" si="4"/>
        <v>C</v>
      </c>
      <c r="J52" s="357"/>
      <c r="K52" s="113" t="s">
        <v>45</v>
      </c>
      <c r="L52" s="114" t="s">
        <v>45</v>
      </c>
      <c r="M52" s="114">
        <v>1500</v>
      </c>
      <c r="N52" s="114" t="s">
        <v>45</v>
      </c>
      <c r="O52" s="115">
        <f t="shared" si="23"/>
        <v>1500</v>
      </c>
      <c r="P52" s="362" t="s">
        <v>12</v>
      </c>
      <c r="Q52" s="362"/>
      <c r="R52" s="362"/>
      <c r="S52" s="362"/>
      <c r="T52" s="362"/>
      <c r="U52" s="363"/>
      <c r="V52" s="473"/>
      <c r="W52" s="67"/>
      <c r="X52" s="116"/>
      <c r="Z52" s="106">
        <f t="shared" si="1"/>
        <v>0</v>
      </c>
      <c r="AA52" s="106">
        <f t="shared" si="2"/>
        <v>1500</v>
      </c>
      <c r="AB52" s="106">
        <f t="shared" si="3"/>
        <v>0</v>
      </c>
      <c r="AC52" s="111" t="str">
        <f t="shared" si="6"/>
        <v>1x16</v>
      </c>
      <c r="AD52" s="117" t="str">
        <f t="shared" si="7"/>
        <v>C</v>
      </c>
      <c r="AE52" s="118"/>
      <c r="AF52" s="119"/>
      <c r="AG52" s="119"/>
      <c r="AH52" s="119" t="s">
        <v>62</v>
      </c>
      <c r="AI52" s="119">
        <v>240</v>
      </c>
      <c r="AJ52" s="120" t="e">
        <f>IF(AND(AI51&lt;$AE$11,$AE$11&lt;AI52),AH52,#REF!)</f>
        <v>#REF!</v>
      </c>
      <c r="AK52" s="223">
        <v>252</v>
      </c>
      <c r="AL52" s="119" t="e">
        <f>IF(AH52=AJ52,AK52,#REF!)</f>
        <v>#REF!</v>
      </c>
      <c r="AM52" s="122"/>
      <c r="AN52" s="116"/>
      <c r="AO52" s="124" t="s">
        <v>63</v>
      </c>
      <c r="AP52" s="125"/>
      <c r="AQ52" s="125"/>
      <c r="AR52" s="125"/>
      <c r="AS52" s="125"/>
      <c r="AT52" s="127"/>
    </row>
    <row r="53" spans="2:46" s="106" customFormat="1" ht="20.100000000000001" customHeight="1" x14ac:dyDescent="0.35">
      <c r="B53" s="104" t="s">
        <v>43</v>
      </c>
      <c r="C53" s="105">
        <f t="shared" si="22"/>
        <v>4</v>
      </c>
      <c r="D53" s="107"/>
      <c r="E53" s="108">
        <v>1</v>
      </c>
      <c r="F53" s="109"/>
      <c r="G53" s="110" t="s">
        <v>44</v>
      </c>
      <c r="H53" s="111" t="str">
        <f t="shared" si="4"/>
        <v>1x16</v>
      </c>
      <c r="I53" s="112" t="str">
        <f t="shared" si="4"/>
        <v>C</v>
      </c>
      <c r="J53" s="357"/>
      <c r="K53" s="113">
        <v>1800</v>
      </c>
      <c r="L53" s="114" t="s">
        <v>45</v>
      </c>
      <c r="M53" s="114" t="s">
        <v>45</v>
      </c>
      <c r="N53" s="114" t="s">
        <v>45</v>
      </c>
      <c r="O53" s="115">
        <f t="shared" si="23"/>
        <v>1800</v>
      </c>
      <c r="P53" s="362" t="s">
        <v>109</v>
      </c>
      <c r="Q53" s="362"/>
      <c r="R53" s="362"/>
      <c r="S53" s="362"/>
      <c r="T53" s="362"/>
      <c r="U53" s="363"/>
      <c r="V53" s="473"/>
      <c r="W53" s="67"/>
      <c r="X53" s="116"/>
      <c r="Z53" s="106">
        <f t="shared" si="1"/>
        <v>0</v>
      </c>
      <c r="AA53" s="106">
        <f t="shared" si="2"/>
        <v>1800</v>
      </c>
      <c r="AB53" s="106">
        <f t="shared" si="3"/>
        <v>0</v>
      </c>
      <c r="AC53" s="111" t="str">
        <f t="shared" si="6"/>
        <v>1x16</v>
      </c>
      <c r="AD53" s="117" t="str">
        <f t="shared" si="7"/>
        <v>C</v>
      </c>
      <c r="AE53" s="118"/>
      <c r="AF53" s="119"/>
      <c r="AG53" s="119"/>
      <c r="AH53" s="119" t="s">
        <v>62</v>
      </c>
      <c r="AI53" s="119">
        <v>240</v>
      </c>
      <c r="AJ53" s="120" t="e">
        <f>IF(AND(AI52&lt;$AE$11,$AE$11&lt;AI53),AH53,#REF!)</f>
        <v>#REF!</v>
      </c>
      <c r="AK53" s="223">
        <v>252</v>
      </c>
      <c r="AL53" s="119" t="e">
        <f>IF(AH53=AJ53,AK53,#REF!)</f>
        <v>#REF!</v>
      </c>
      <c r="AM53" s="122"/>
      <c r="AN53" s="116"/>
      <c r="AO53" s="124" t="s">
        <v>63</v>
      </c>
      <c r="AP53" s="125"/>
      <c r="AQ53" s="125"/>
      <c r="AR53" s="125"/>
      <c r="AS53" s="125"/>
      <c r="AT53" s="127"/>
    </row>
    <row r="54" spans="2:46" s="106" customFormat="1" ht="20.100000000000001" customHeight="1" x14ac:dyDescent="0.35">
      <c r="B54" s="104" t="s">
        <v>43</v>
      </c>
      <c r="C54" s="105">
        <f t="shared" si="22"/>
        <v>5</v>
      </c>
      <c r="D54" s="107"/>
      <c r="E54" s="108">
        <v>1</v>
      </c>
      <c r="F54" s="109"/>
      <c r="G54" s="110" t="s">
        <v>44</v>
      </c>
      <c r="H54" s="111" t="str">
        <f t="shared" si="4"/>
        <v>1x16</v>
      </c>
      <c r="I54" s="112" t="str">
        <f t="shared" si="4"/>
        <v>C</v>
      </c>
      <c r="J54" s="357"/>
      <c r="K54" s="113" t="s">
        <v>45</v>
      </c>
      <c r="L54" s="114">
        <v>1800</v>
      </c>
      <c r="M54" s="114" t="s">
        <v>45</v>
      </c>
      <c r="N54" s="114" t="s">
        <v>45</v>
      </c>
      <c r="O54" s="115">
        <f t="shared" si="21"/>
        <v>1800</v>
      </c>
      <c r="P54" s="362" t="s">
        <v>110</v>
      </c>
      <c r="Q54" s="362"/>
      <c r="R54" s="362"/>
      <c r="S54" s="362"/>
      <c r="T54" s="362"/>
      <c r="U54" s="363"/>
      <c r="V54" s="473"/>
      <c r="W54" s="67"/>
      <c r="X54" s="116"/>
      <c r="Z54" s="106">
        <f t="shared" si="1"/>
        <v>0</v>
      </c>
      <c r="AA54" s="106">
        <f t="shared" si="2"/>
        <v>1800</v>
      </c>
      <c r="AB54" s="106">
        <f t="shared" si="3"/>
        <v>0</v>
      </c>
      <c r="AC54" s="111" t="str">
        <f t="shared" si="6"/>
        <v>1x16</v>
      </c>
      <c r="AD54" s="117" t="str">
        <f t="shared" si="7"/>
        <v>C</v>
      </c>
      <c r="AE54" s="118"/>
      <c r="AF54" s="119"/>
      <c r="AG54" s="119"/>
      <c r="AH54" s="119" t="s">
        <v>64</v>
      </c>
      <c r="AI54" s="119">
        <v>300</v>
      </c>
      <c r="AJ54" s="120" t="e">
        <f>IF(AND(AI50&lt;$AE$11,$AE$11&lt;AI54),AH54,AJ55)</f>
        <v>#REF!</v>
      </c>
      <c r="AK54" s="223">
        <v>322</v>
      </c>
      <c r="AL54" s="119" t="e">
        <f t="shared" ref="AL54" si="26">IF(AH54=AJ54,AK54,AL55)</f>
        <v>#REF!</v>
      </c>
      <c r="AM54" s="122"/>
      <c r="AN54" s="116"/>
      <c r="AO54" s="124" t="s">
        <v>65</v>
      </c>
      <c r="AP54" s="125"/>
      <c r="AQ54" s="125"/>
      <c r="AR54" s="125"/>
      <c r="AS54" s="128"/>
      <c r="AT54" s="127"/>
    </row>
    <row r="55" spans="2:46" s="106" customFormat="1" ht="20.100000000000001" customHeight="1" thickBot="1" x14ac:dyDescent="0.4">
      <c r="B55" s="104" t="s">
        <v>43</v>
      </c>
      <c r="C55" s="105">
        <f t="shared" si="22"/>
        <v>6</v>
      </c>
      <c r="D55" s="107"/>
      <c r="E55" s="108">
        <v>5</v>
      </c>
      <c r="F55" s="109"/>
      <c r="G55" s="110" t="s">
        <v>44</v>
      </c>
      <c r="H55" s="111" t="str">
        <f t="shared" si="4"/>
        <v>1x16</v>
      </c>
      <c r="I55" s="112" t="str">
        <f t="shared" si="4"/>
        <v>C</v>
      </c>
      <c r="J55" s="358"/>
      <c r="K55" s="113" t="s">
        <v>45</v>
      </c>
      <c r="L55" s="114" t="s">
        <v>45</v>
      </c>
      <c r="M55" s="114">
        <v>1500</v>
      </c>
      <c r="N55" s="114" t="s">
        <v>45</v>
      </c>
      <c r="O55" s="115">
        <f t="shared" si="21"/>
        <v>1500</v>
      </c>
      <c r="P55" s="362" t="s">
        <v>12</v>
      </c>
      <c r="Q55" s="362"/>
      <c r="R55" s="362"/>
      <c r="S55" s="362"/>
      <c r="T55" s="362"/>
      <c r="U55" s="363"/>
      <c r="V55" s="473"/>
      <c r="W55" s="67"/>
      <c r="X55" s="116"/>
      <c r="Z55" s="106">
        <f t="shared" si="1"/>
        <v>0</v>
      </c>
      <c r="AA55" s="106">
        <f t="shared" si="2"/>
        <v>1500</v>
      </c>
      <c r="AB55" s="106">
        <f t="shared" si="3"/>
        <v>0</v>
      </c>
      <c r="AC55" s="111" t="str">
        <f t="shared" si="6"/>
        <v>1x16</v>
      </c>
      <c r="AD55" s="117" t="str">
        <f t="shared" si="7"/>
        <v>C</v>
      </c>
      <c r="AE55" s="118"/>
      <c r="AF55" s="119"/>
      <c r="AG55" s="119"/>
      <c r="AH55" s="119" t="s">
        <v>66</v>
      </c>
      <c r="AI55" s="119">
        <v>380</v>
      </c>
      <c r="AJ55" s="120" t="e">
        <f>IF(AND(AI54&lt;$AE$11,$AE$11&lt;AI55),AH55,#REF!)</f>
        <v>#REF!</v>
      </c>
      <c r="AK55" s="223">
        <v>402</v>
      </c>
      <c r="AL55" s="119" t="e">
        <f>IF(AH55=AJ55,AK55,#REF!)</f>
        <v>#REF!</v>
      </c>
      <c r="AM55" s="122"/>
      <c r="AN55" s="116"/>
      <c r="AO55" s="124" t="s">
        <v>67</v>
      </c>
      <c r="AP55" s="125"/>
      <c r="AQ55" s="125"/>
      <c r="AR55" s="125"/>
      <c r="AS55" s="128"/>
      <c r="AT55" s="127"/>
    </row>
    <row r="56" spans="2:46" s="106" customFormat="1" ht="20.100000000000001" customHeight="1" thickTop="1" x14ac:dyDescent="0.35">
      <c r="B56" s="104" t="s">
        <v>43</v>
      </c>
      <c r="C56" s="105">
        <f>C55+1</f>
        <v>7</v>
      </c>
      <c r="D56" s="107"/>
      <c r="E56" s="108">
        <v>5</v>
      </c>
      <c r="F56" s="109"/>
      <c r="G56" s="110" t="s">
        <v>44</v>
      </c>
      <c r="H56" s="111" t="str">
        <f t="shared" si="4"/>
        <v>1x16</v>
      </c>
      <c r="I56" s="112" t="str">
        <f t="shared" si="4"/>
        <v>C</v>
      </c>
      <c r="J56" s="356" t="s">
        <v>92</v>
      </c>
      <c r="K56" s="113">
        <v>1500</v>
      </c>
      <c r="L56" s="114" t="s">
        <v>45</v>
      </c>
      <c r="M56" s="114" t="s">
        <v>45</v>
      </c>
      <c r="N56" s="114" t="s">
        <v>45</v>
      </c>
      <c r="O56" s="115">
        <f t="shared" ref="O56:O74" si="27">SUM(K56:N56)</f>
        <v>1500</v>
      </c>
      <c r="P56" s="362" t="s">
        <v>12</v>
      </c>
      <c r="Q56" s="362"/>
      <c r="R56" s="362"/>
      <c r="S56" s="362"/>
      <c r="T56" s="362"/>
      <c r="U56" s="363"/>
      <c r="V56" s="473"/>
      <c r="W56" s="67"/>
      <c r="X56" s="116"/>
      <c r="Z56" s="106">
        <f t="shared" si="1"/>
        <v>0</v>
      </c>
      <c r="AA56" s="106">
        <f t="shared" si="2"/>
        <v>1500</v>
      </c>
      <c r="AB56" s="106">
        <f t="shared" si="3"/>
        <v>0</v>
      </c>
      <c r="AC56" s="111" t="str">
        <f t="shared" si="6"/>
        <v>1x16</v>
      </c>
      <c r="AD56" s="117" t="str">
        <f t="shared" si="7"/>
        <v>C</v>
      </c>
      <c r="AE56" s="118"/>
      <c r="AF56" s="119"/>
      <c r="AG56" s="119"/>
      <c r="AH56" s="119" t="s">
        <v>62</v>
      </c>
      <c r="AI56" s="119">
        <v>240</v>
      </c>
      <c r="AJ56" s="120" t="e">
        <f>IF(AND(AI55&lt;$AE$11,$AE$11&lt;AI56),AH56,AJ60)</f>
        <v>#REF!</v>
      </c>
      <c r="AK56" s="223">
        <v>252</v>
      </c>
      <c r="AL56" s="119" t="e">
        <f>IF(AH56=AJ56,AK56,AL60)</f>
        <v>#REF!</v>
      </c>
      <c r="AM56" s="122"/>
      <c r="AN56" s="116"/>
      <c r="AO56" s="124" t="s">
        <v>63</v>
      </c>
      <c r="AP56" s="125"/>
      <c r="AQ56" s="125"/>
      <c r="AR56" s="125"/>
      <c r="AS56" s="125"/>
      <c r="AT56" s="127"/>
    </row>
    <row r="57" spans="2:46" s="106" customFormat="1" ht="20.100000000000001" customHeight="1" x14ac:dyDescent="0.35">
      <c r="B57" s="104" t="s">
        <v>43</v>
      </c>
      <c r="C57" s="105">
        <f t="shared" ref="C57:C60" si="28">C56+1</f>
        <v>8</v>
      </c>
      <c r="D57" s="107"/>
      <c r="E57" s="108">
        <v>4</v>
      </c>
      <c r="F57" s="109"/>
      <c r="G57" s="110" t="s">
        <v>44</v>
      </c>
      <c r="H57" s="111" t="str">
        <f t="shared" si="4"/>
        <v>1x16</v>
      </c>
      <c r="I57" s="112" t="str">
        <f t="shared" si="4"/>
        <v>C</v>
      </c>
      <c r="J57" s="357"/>
      <c r="K57" s="113" t="s">
        <v>45</v>
      </c>
      <c r="L57" s="114">
        <v>1200</v>
      </c>
      <c r="M57" s="114" t="s">
        <v>45</v>
      </c>
      <c r="N57" s="114" t="s">
        <v>45</v>
      </c>
      <c r="O57" s="115">
        <f t="shared" si="27"/>
        <v>1200</v>
      </c>
      <c r="P57" s="362" t="s">
        <v>12</v>
      </c>
      <c r="Q57" s="362"/>
      <c r="R57" s="362"/>
      <c r="S57" s="362"/>
      <c r="T57" s="362"/>
      <c r="U57" s="363"/>
      <c r="V57" s="473"/>
      <c r="W57" s="67"/>
      <c r="X57" s="116"/>
      <c r="Z57" s="106">
        <f t="shared" si="1"/>
        <v>0</v>
      </c>
      <c r="AA57" s="106">
        <f t="shared" si="2"/>
        <v>1200</v>
      </c>
      <c r="AB57" s="106">
        <f t="shared" si="3"/>
        <v>0</v>
      </c>
      <c r="AC57" s="111" t="str">
        <f t="shared" si="6"/>
        <v>1x16</v>
      </c>
      <c r="AD57" s="117" t="str">
        <f t="shared" si="7"/>
        <v>C</v>
      </c>
      <c r="AE57" s="118"/>
      <c r="AF57" s="119"/>
      <c r="AG57" s="119"/>
      <c r="AH57" s="119" t="s">
        <v>62</v>
      </c>
      <c r="AI57" s="119">
        <v>240</v>
      </c>
      <c r="AJ57" s="120" t="e">
        <f t="shared" ref="AJ57" si="29">IF(AND(AI56&lt;$AE$11,$AE$11&lt;AI57),AH57,AJ61)</f>
        <v>#REF!</v>
      </c>
      <c r="AK57" s="223">
        <v>252</v>
      </c>
      <c r="AL57" s="119" t="e">
        <f t="shared" ref="AL57" si="30">IF(AH57=AJ57,AK57,AL61)</f>
        <v>#REF!</v>
      </c>
      <c r="AM57" s="122"/>
      <c r="AN57" s="116"/>
      <c r="AO57" s="124" t="s">
        <v>63</v>
      </c>
      <c r="AP57" s="125"/>
      <c r="AQ57" s="125"/>
      <c r="AR57" s="125"/>
      <c r="AS57" s="125"/>
      <c r="AT57" s="127"/>
    </row>
    <row r="58" spans="2:46" s="106" customFormat="1" ht="20.100000000000001" customHeight="1" x14ac:dyDescent="0.35">
      <c r="B58" s="104" t="s">
        <v>43</v>
      </c>
      <c r="C58" s="105">
        <f t="shared" si="28"/>
        <v>9</v>
      </c>
      <c r="D58" s="107"/>
      <c r="E58" s="108">
        <v>4</v>
      </c>
      <c r="F58" s="109"/>
      <c r="G58" s="110" t="s">
        <v>44</v>
      </c>
      <c r="H58" s="111" t="str">
        <f t="shared" si="4"/>
        <v>1x16</v>
      </c>
      <c r="I58" s="112" t="str">
        <f t="shared" si="4"/>
        <v>C</v>
      </c>
      <c r="J58" s="357"/>
      <c r="K58" s="113"/>
      <c r="L58" s="114" t="s">
        <v>45</v>
      </c>
      <c r="M58" s="114">
        <v>1200</v>
      </c>
      <c r="N58" s="114" t="s">
        <v>45</v>
      </c>
      <c r="O58" s="115">
        <f t="shared" si="27"/>
        <v>1200</v>
      </c>
      <c r="P58" s="362" t="s">
        <v>12</v>
      </c>
      <c r="Q58" s="362"/>
      <c r="R58" s="362"/>
      <c r="S58" s="362"/>
      <c r="T58" s="362"/>
      <c r="U58" s="363"/>
      <c r="V58" s="473"/>
      <c r="W58" s="67"/>
      <c r="X58" s="116"/>
      <c r="Z58" s="106">
        <f t="shared" si="1"/>
        <v>0</v>
      </c>
      <c r="AA58" s="106">
        <f t="shared" si="2"/>
        <v>1200</v>
      </c>
      <c r="AB58" s="106">
        <f t="shared" si="3"/>
        <v>0</v>
      </c>
      <c r="AC58" s="111" t="str">
        <f t="shared" si="6"/>
        <v>1x16</v>
      </c>
      <c r="AD58" s="117" t="str">
        <f t="shared" si="7"/>
        <v>C</v>
      </c>
      <c r="AE58" s="118"/>
      <c r="AF58" s="119"/>
      <c r="AG58" s="119"/>
      <c r="AH58" s="119" t="s">
        <v>62</v>
      </c>
      <c r="AI58" s="119">
        <v>240</v>
      </c>
      <c r="AJ58" s="120" t="e">
        <f>IF(AND(AI57&lt;$AE$11,$AE$11&lt;AI58),AH58,#REF!)</f>
        <v>#REF!</v>
      </c>
      <c r="AK58" s="223">
        <v>252</v>
      </c>
      <c r="AL58" s="119" t="e">
        <f>IF(AH58=AJ58,AK58,#REF!)</f>
        <v>#REF!</v>
      </c>
      <c r="AM58" s="122"/>
      <c r="AN58" s="116"/>
      <c r="AO58" s="124" t="s">
        <v>63</v>
      </c>
      <c r="AP58" s="125"/>
      <c r="AQ58" s="125"/>
      <c r="AR58" s="125"/>
      <c r="AS58" s="125"/>
      <c r="AT58" s="127"/>
    </row>
    <row r="59" spans="2:46" s="106" customFormat="1" ht="20.100000000000001" customHeight="1" x14ac:dyDescent="0.35">
      <c r="B59" s="104" t="s">
        <v>43</v>
      </c>
      <c r="C59" s="105">
        <f t="shared" si="28"/>
        <v>10</v>
      </c>
      <c r="D59" s="107"/>
      <c r="E59" s="108">
        <v>4</v>
      </c>
      <c r="F59" s="109"/>
      <c r="G59" s="110" t="s">
        <v>44</v>
      </c>
      <c r="H59" s="111" t="str">
        <f t="shared" si="4"/>
        <v>1x16</v>
      </c>
      <c r="I59" s="112" t="str">
        <f t="shared" si="4"/>
        <v>C</v>
      </c>
      <c r="J59" s="357"/>
      <c r="K59" s="113">
        <v>1200</v>
      </c>
      <c r="L59" s="114" t="s">
        <v>45</v>
      </c>
      <c r="M59" s="114" t="s">
        <v>45</v>
      </c>
      <c r="N59" s="114" t="s">
        <v>45</v>
      </c>
      <c r="O59" s="115">
        <f t="shared" si="27"/>
        <v>1200</v>
      </c>
      <c r="P59" s="362" t="s">
        <v>12</v>
      </c>
      <c r="Q59" s="362"/>
      <c r="R59" s="362"/>
      <c r="S59" s="362"/>
      <c r="T59" s="362"/>
      <c r="U59" s="363"/>
      <c r="V59" s="473"/>
      <c r="W59" s="67"/>
      <c r="X59" s="116"/>
      <c r="Z59" s="106">
        <f t="shared" si="1"/>
        <v>0</v>
      </c>
      <c r="AA59" s="106">
        <f t="shared" si="2"/>
        <v>1200</v>
      </c>
      <c r="AB59" s="106">
        <f t="shared" si="3"/>
        <v>0</v>
      </c>
      <c r="AC59" s="111" t="str">
        <f t="shared" si="6"/>
        <v>1x16</v>
      </c>
      <c r="AD59" s="117" t="str">
        <f t="shared" si="7"/>
        <v>C</v>
      </c>
      <c r="AE59" s="118"/>
      <c r="AF59" s="119"/>
      <c r="AG59" s="119"/>
      <c r="AH59" s="119" t="s">
        <v>62</v>
      </c>
      <c r="AI59" s="119">
        <v>240</v>
      </c>
      <c r="AJ59" s="120" t="e">
        <f>IF(AND(AI58&lt;$AE$11,$AE$11&lt;AI59),AH59,#REF!)</f>
        <v>#REF!</v>
      </c>
      <c r="AK59" s="223">
        <v>252</v>
      </c>
      <c r="AL59" s="119" t="e">
        <f>IF(AH59=AJ59,AK59,#REF!)</f>
        <v>#REF!</v>
      </c>
      <c r="AM59" s="122"/>
      <c r="AN59" s="116"/>
      <c r="AO59" s="124" t="s">
        <v>63</v>
      </c>
      <c r="AP59" s="125"/>
      <c r="AQ59" s="125"/>
      <c r="AR59" s="125"/>
      <c r="AS59" s="125"/>
      <c r="AT59" s="127"/>
    </row>
    <row r="60" spans="2:46" s="106" customFormat="1" ht="20.100000000000001" customHeight="1" x14ac:dyDescent="0.35">
      <c r="B60" s="104" t="s">
        <v>43</v>
      </c>
      <c r="C60" s="105">
        <f t="shared" si="28"/>
        <v>11</v>
      </c>
      <c r="D60" s="107"/>
      <c r="E60" s="108">
        <v>4</v>
      </c>
      <c r="F60" s="109"/>
      <c r="G60" s="110" t="s">
        <v>44</v>
      </c>
      <c r="H60" s="111" t="str">
        <f t="shared" si="4"/>
        <v>1x16</v>
      </c>
      <c r="I60" s="112" t="str">
        <f t="shared" si="4"/>
        <v>C</v>
      </c>
      <c r="J60" s="357"/>
      <c r="K60" s="113" t="s">
        <v>45</v>
      </c>
      <c r="L60" s="114">
        <v>1200</v>
      </c>
      <c r="M60" s="114" t="s">
        <v>45</v>
      </c>
      <c r="N60" s="114" t="s">
        <v>45</v>
      </c>
      <c r="O60" s="115">
        <f t="shared" si="27"/>
        <v>1200</v>
      </c>
      <c r="P60" s="362" t="s">
        <v>12</v>
      </c>
      <c r="Q60" s="362"/>
      <c r="R60" s="362"/>
      <c r="S60" s="362"/>
      <c r="T60" s="362"/>
      <c r="U60" s="363"/>
      <c r="V60" s="473"/>
      <c r="W60" s="67"/>
      <c r="X60" s="116"/>
      <c r="Z60" s="106">
        <f t="shared" si="1"/>
        <v>0</v>
      </c>
      <c r="AA60" s="106">
        <f t="shared" si="2"/>
        <v>1200</v>
      </c>
      <c r="AB60" s="106">
        <f t="shared" si="3"/>
        <v>0</v>
      </c>
      <c r="AC60" s="111" t="str">
        <f t="shared" si="6"/>
        <v>1x16</v>
      </c>
      <c r="AD60" s="117" t="str">
        <f t="shared" si="7"/>
        <v>C</v>
      </c>
      <c r="AE60" s="118"/>
      <c r="AF60" s="119"/>
      <c r="AG60" s="119"/>
      <c r="AH60" s="119" t="s">
        <v>64</v>
      </c>
      <c r="AI60" s="119">
        <v>300</v>
      </c>
      <c r="AJ60" s="120" t="e">
        <f>IF(AND(AI56&lt;$AE$11,$AE$11&lt;AI60),AH60,AJ61)</f>
        <v>#REF!</v>
      </c>
      <c r="AK60" s="223">
        <v>322</v>
      </c>
      <c r="AL60" s="119" t="e">
        <f t="shared" ref="AL60" si="31">IF(AH60=AJ60,AK60,AL61)</f>
        <v>#REF!</v>
      </c>
      <c r="AM60" s="122"/>
      <c r="AN60" s="116"/>
      <c r="AO60" s="124" t="s">
        <v>65</v>
      </c>
      <c r="AP60" s="125"/>
      <c r="AQ60" s="125"/>
      <c r="AR60" s="125"/>
      <c r="AS60" s="128"/>
      <c r="AT60" s="127"/>
    </row>
    <row r="61" spans="2:46" s="106" customFormat="1" ht="20.100000000000001" customHeight="1" thickBot="1" x14ac:dyDescent="0.4">
      <c r="B61" s="104" t="s">
        <v>43</v>
      </c>
      <c r="C61" s="105">
        <f>C60+1</f>
        <v>12</v>
      </c>
      <c r="D61" s="107"/>
      <c r="E61" s="108">
        <v>5</v>
      </c>
      <c r="F61" s="109"/>
      <c r="G61" s="110" t="s">
        <v>44</v>
      </c>
      <c r="H61" s="111" t="str">
        <f t="shared" si="4"/>
        <v>1x16</v>
      </c>
      <c r="I61" s="112" t="str">
        <f t="shared" si="4"/>
        <v>C</v>
      </c>
      <c r="J61" s="358"/>
      <c r="K61" s="113"/>
      <c r="L61" s="114" t="s">
        <v>45</v>
      </c>
      <c r="M61" s="114">
        <v>1500</v>
      </c>
      <c r="N61" s="114" t="s">
        <v>45</v>
      </c>
      <c r="O61" s="115">
        <f t="shared" si="27"/>
        <v>1500</v>
      </c>
      <c r="P61" s="362" t="s">
        <v>12</v>
      </c>
      <c r="Q61" s="362"/>
      <c r="R61" s="362"/>
      <c r="S61" s="362"/>
      <c r="T61" s="362"/>
      <c r="U61" s="363"/>
      <c r="V61" s="473"/>
      <c r="W61" s="67"/>
      <c r="X61" s="116"/>
      <c r="Z61" s="106">
        <f t="shared" si="1"/>
        <v>0</v>
      </c>
      <c r="AA61" s="106">
        <f t="shared" si="2"/>
        <v>1500</v>
      </c>
      <c r="AB61" s="106">
        <f t="shared" si="3"/>
        <v>0</v>
      </c>
      <c r="AC61" s="111" t="str">
        <f t="shared" si="6"/>
        <v>1x16</v>
      </c>
      <c r="AD61" s="117" t="str">
        <f t="shared" si="7"/>
        <v>C</v>
      </c>
      <c r="AE61" s="118"/>
      <c r="AF61" s="119"/>
      <c r="AG61" s="119"/>
      <c r="AH61" s="119" t="s">
        <v>62</v>
      </c>
      <c r="AI61" s="119">
        <v>240</v>
      </c>
      <c r="AJ61" s="120" t="e">
        <f>IF(AND(AI60&lt;$AE$11,$AE$11&lt;AI61),AH61,AJ65)</f>
        <v>#REF!</v>
      </c>
      <c r="AK61" s="223">
        <v>252</v>
      </c>
      <c r="AL61" s="119" t="e">
        <f>IF(AH61=AJ61,AK61,AL65)</f>
        <v>#REF!</v>
      </c>
      <c r="AM61" s="122"/>
      <c r="AN61" s="116"/>
      <c r="AO61" s="124" t="s">
        <v>63</v>
      </c>
      <c r="AP61" s="125"/>
      <c r="AQ61" s="125"/>
      <c r="AR61" s="125"/>
      <c r="AS61" s="125"/>
      <c r="AT61" s="127"/>
    </row>
    <row r="62" spans="2:46" s="106" customFormat="1" ht="20.100000000000001" customHeight="1" thickTop="1" x14ac:dyDescent="0.35">
      <c r="B62" s="104" t="s">
        <v>43</v>
      </c>
      <c r="C62" s="105">
        <f t="shared" ref="C62:C85" si="32">C61+1</f>
        <v>13</v>
      </c>
      <c r="D62" s="107"/>
      <c r="E62" s="108">
        <v>4</v>
      </c>
      <c r="F62" s="109"/>
      <c r="G62" s="110" t="s">
        <v>44</v>
      </c>
      <c r="H62" s="111" t="str">
        <f t="shared" si="4"/>
        <v>1x16</v>
      </c>
      <c r="I62" s="112" t="str">
        <f t="shared" si="4"/>
        <v>C</v>
      </c>
      <c r="J62" s="356" t="s">
        <v>92</v>
      </c>
      <c r="K62" s="113">
        <v>1200</v>
      </c>
      <c r="L62" s="114"/>
      <c r="M62" s="114" t="s">
        <v>45</v>
      </c>
      <c r="N62" s="114" t="s">
        <v>45</v>
      </c>
      <c r="O62" s="115">
        <f t="shared" si="27"/>
        <v>1200</v>
      </c>
      <c r="P62" s="362" t="s">
        <v>12</v>
      </c>
      <c r="Q62" s="362"/>
      <c r="R62" s="362"/>
      <c r="S62" s="362"/>
      <c r="T62" s="362"/>
      <c r="U62" s="363"/>
      <c r="V62" s="473"/>
      <c r="W62" s="67"/>
      <c r="X62" s="116"/>
      <c r="Z62" s="106">
        <f t="shared" si="1"/>
        <v>0</v>
      </c>
      <c r="AA62" s="106">
        <f t="shared" si="2"/>
        <v>1200</v>
      </c>
      <c r="AB62" s="106">
        <f t="shared" si="3"/>
        <v>0</v>
      </c>
      <c r="AC62" s="111" t="str">
        <f t="shared" si="6"/>
        <v>1x16</v>
      </c>
      <c r="AD62" s="117" t="str">
        <f t="shared" si="7"/>
        <v>C</v>
      </c>
      <c r="AE62" s="118"/>
      <c r="AF62" s="119"/>
      <c r="AG62" s="119"/>
      <c r="AH62" s="119" t="s">
        <v>62</v>
      </c>
      <c r="AI62" s="119">
        <v>240</v>
      </c>
      <c r="AJ62" s="120" t="e">
        <f t="shared" ref="AJ62" si="33">IF(AND(AI61&lt;$AE$11,$AE$11&lt;AI62),AH62,AJ66)</f>
        <v>#REF!</v>
      </c>
      <c r="AK62" s="223">
        <v>252</v>
      </c>
      <c r="AL62" s="119" t="e">
        <f t="shared" ref="AL62" si="34">IF(AH62=AJ62,AK62,AL66)</f>
        <v>#REF!</v>
      </c>
      <c r="AM62" s="122"/>
      <c r="AN62" s="116"/>
      <c r="AO62" s="124" t="s">
        <v>63</v>
      </c>
      <c r="AP62" s="125"/>
      <c r="AQ62" s="125"/>
      <c r="AR62" s="125"/>
      <c r="AS62" s="125"/>
      <c r="AT62" s="127"/>
    </row>
    <row r="63" spans="2:46" s="106" customFormat="1" ht="20.100000000000001" customHeight="1" x14ac:dyDescent="0.35">
      <c r="B63" s="104" t="s">
        <v>43</v>
      </c>
      <c r="C63" s="105">
        <f t="shared" si="32"/>
        <v>14</v>
      </c>
      <c r="D63" s="107"/>
      <c r="E63" s="108">
        <v>4</v>
      </c>
      <c r="F63" s="109"/>
      <c r="G63" s="110" t="s">
        <v>44</v>
      </c>
      <c r="H63" s="111" t="str">
        <f t="shared" si="4"/>
        <v>1x16</v>
      </c>
      <c r="I63" s="112" t="str">
        <f t="shared" si="4"/>
        <v>C</v>
      </c>
      <c r="J63" s="357"/>
      <c r="K63" s="113"/>
      <c r="L63" s="114">
        <v>1200</v>
      </c>
      <c r="M63" s="114" t="s">
        <v>45</v>
      </c>
      <c r="N63" s="114" t="s">
        <v>45</v>
      </c>
      <c r="O63" s="115">
        <f t="shared" si="27"/>
        <v>1200</v>
      </c>
      <c r="P63" s="362" t="s">
        <v>12</v>
      </c>
      <c r="Q63" s="362"/>
      <c r="R63" s="362"/>
      <c r="S63" s="362"/>
      <c r="T63" s="362"/>
      <c r="U63" s="363"/>
      <c r="V63" s="473"/>
      <c r="W63" s="67"/>
      <c r="X63" s="116"/>
      <c r="Z63" s="106">
        <f t="shared" si="1"/>
        <v>0</v>
      </c>
      <c r="AA63" s="106">
        <f t="shared" si="2"/>
        <v>1200</v>
      </c>
      <c r="AB63" s="106">
        <f t="shared" si="3"/>
        <v>0</v>
      </c>
      <c r="AC63" s="111" t="str">
        <f t="shared" si="6"/>
        <v>1x16</v>
      </c>
      <c r="AD63" s="117" t="str">
        <f t="shared" si="7"/>
        <v>C</v>
      </c>
      <c r="AE63" s="118"/>
      <c r="AF63" s="119"/>
      <c r="AG63" s="119"/>
      <c r="AH63" s="119" t="s">
        <v>62</v>
      </c>
      <c r="AI63" s="119">
        <v>240</v>
      </c>
      <c r="AJ63" s="120" t="e">
        <f>IF(AND(AI62&lt;$AE$11,$AE$11&lt;AI63),AH63,#REF!)</f>
        <v>#REF!</v>
      </c>
      <c r="AK63" s="223">
        <v>252</v>
      </c>
      <c r="AL63" s="119" t="e">
        <f>IF(AH63=AJ63,AK63,#REF!)</f>
        <v>#REF!</v>
      </c>
      <c r="AM63" s="122"/>
      <c r="AN63" s="116"/>
      <c r="AO63" s="124" t="s">
        <v>63</v>
      </c>
      <c r="AP63" s="125"/>
      <c r="AQ63" s="125"/>
      <c r="AR63" s="125"/>
      <c r="AS63" s="125"/>
      <c r="AT63" s="127"/>
    </row>
    <row r="64" spans="2:46" s="106" customFormat="1" ht="20.100000000000001" customHeight="1" x14ac:dyDescent="0.35">
      <c r="B64" s="104" t="s">
        <v>43</v>
      </c>
      <c r="C64" s="105">
        <f t="shared" si="32"/>
        <v>15</v>
      </c>
      <c r="D64" s="107"/>
      <c r="E64" s="108">
        <v>4</v>
      </c>
      <c r="F64" s="109"/>
      <c r="G64" s="110" t="s">
        <v>44</v>
      </c>
      <c r="H64" s="111" t="str">
        <f t="shared" si="4"/>
        <v>1x16</v>
      </c>
      <c r="I64" s="112" t="str">
        <f t="shared" si="4"/>
        <v>C</v>
      </c>
      <c r="J64" s="357"/>
      <c r="K64" s="113"/>
      <c r="L64" s="114" t="s">
        <v>45</v>
      </c>
      <c r="M64" s="114">
        <v>1200</v>
      </c>
      <c r="N64" s="114" t="s">
        <v>45</v>
      </c>
      <c r="O64" s="115">
        <f t="shared" si="27"/>
        <v>1200</v>
      </c>
      <c r="P64" s="362" t="s">
        <v>12</v>
      </c>
      <c r="Q64" s="362"/>
      <c r="R64" s="362"/>
      <c r="S64" s="362"/>
      <c r="T64" s="362"/>
      <c r="U64" s="363"/>
      <c r="V64" s="473"/>
      <c r="W64" s="67"/>
      <c r="X64" s="116"/>
      <c r="Z64" s="106">
        <f t="shared" si="1"/>
        <v>0</v>
      </c>
      <c r="AA64" s="106">
        <f t="shared" si="2"/>
        <v>1200</v>
      </c>
      <c r="AB64" s="106">
        <f t="shared" si="3"/>
        <v>0</v>
      </c>
      <c r="AC64" s="111" t="str">
        <f t="shared" si="6"/>
        <v>1x16</v>
      </c>
      <c r="AD64" s="117" t="str">
        <f t="shared" si="7"/>
        <v>C</v>
      </c>
      <c r="AE64" s="118"/>
      <c r="AF64" s="119"/>
      <c r="AG64" s="119"/>
      <c r="AH64" s="119" t="s">
        <v>62</v>
      </c>
      <c r="AI64" s="119">
        <v>240</v>
      </c>
      <c r="AJ64" s="120" t="e">
        <f>IF(AND(AI63&lt;$AE$11,$AE$11&lt;AI64),AH64,#REF!)</f>
        <v>#REF!</v>
      </c>
      <c r="AK64" s="223">
        <v>252</v>
      </c>
      <c r="AL64" s="119" t="e">
        <f>IF(AH64=AJ64,AK64,#REF!)</f>
        <v>#REF!</v>
      </c>
      <c r="AM64" s="122"/>
      <c r="AN64" s="116"/>
      <c r="AO64" s="124" t="s">
        <v>63</v>
      </c>
      <c r="AP64" s="125"/>
      <c r="AQ64" s="125"/>
      <c r="AR64" s="125"/>
      <c r="AS64" s="125"/>
      <c r="AT64" s="127"/>
    </row>
    <row r="65" spans="2:46" s="106" customFormat="1" ht="20.100000000000001" customHeight="1" x14ac:dyDescent="0.35">
      <c r="B65" s="104" t="s">
        <v>43</v>
      </c>
      <c r="C65" s="105">
        <f t="shared" si="32"/>
        <v>16</v>
      </c>
      <c r="D65" s="107"/>
      <c r="E65" s="108">
        <v>5</v>
      </c>
      <c r="F65" s="109"/>
      <c r="G65" s="110" t="s">
        <v>44</v>
      </c>
      <c r="H65" s="111" t="str">
        <f t="shared" si="4"/>
        <v>1x16</v>
      </c>
      <c r="I65" s="112" t="str">
        <f t="shared" si="4"/>
        <v>C</v>
      </c>
      <c r="J65" s="357"/>
      <c r="K65" s="113">
        <v>1500</v>
      </c>
      <c r="L65" s="114"/>
      <c r="M65" s="114" t="s">
        <v>45</v>
      </c>
      <c r="N65" s="114" t="s">
        <v>45</v>
      </c>
      <c r="O65" s="115">
        <f t="shared" si="27"/>
        <v>1500</v>
      </c>
      <c r="P65" s="362" t="s">
        <v>12</v>
      </c>
      <c r="Q65" s="362"/>
      <c r="R65" s="362"/>
      <c r="S65" s="362"/>
      <c r="T65" s="362"/>
      <c r="U65" s="363"/>
      <c r="V65" s="473"/>
      <c r="W65" s="67"/>
      <c r="X65" s="116"/>
      <c r="Z65" s="106">
        <f t="shared" si="1"/>
        <v>0</v>
      </c>
      <c r="AA65" s="106">
        <f t="shared" si="2"/>
        <v>1500</v>
      </c>
      <c r="AB65" s="106">
        <f t="shared" si="3"/>
        <v>0</v>
      </c>
      <c r="AC65" s="111" t="str">
        <f t="shared" si="6"/>
        <v>1x16</v>
      </c>
      <c r="AD65" s="117" t="str">
        <f t="shared" si="7"/>
        <v>C</v>
      </c>
      <c r="AE65" s="118"/>
      <c r="AF65" s="119"/>
      <c r="AG65" s="119"/>
      <c r="AH65" s="119" t="s">
        <v>64</v>
      </c>
      <c r="AI65" s="119">
        <v>300</v>
      </c>
      <c r="AJ65" s="120" t="e">
        <f>IF(AND(AI61&lt;$AE$11,$AE$11&lt;AI65),AH65,AJ66)</f>
        <v>#REF!</v>
      </c>
      <c r="AK65" s="223">
        <v>322</v>
      </c>
      <c r="AL65" s="119" t="e">
        <f t="shared" ref="AL65" si="35">IF(AH65=AJ65,AK65,AL66)</f>
        <v>#REF!</v>
      </c>
      <c r="AM65" s="122"/>
      <c r="AN65" s="116"/>
      <c r="AO65" s="124" t="s">
        <v>65</v>
      </c>
      <c r="AP65" s="125"/>
      <c r="AQ65" s="125"/>
      <c r="AR65" s="125"/>
      <c r="AS65" s="128"/>
      <c r="AT65" s="127"/>
    </row>
    <row r="66" spans="2:46" s="106" customFormat="1" ht="20.100000000000001" customHeight="1" x14ac:dyDescent="0.35">
      <c r="B66" s="104" t="s">
        <v>43</v>
      </c>
      <c r="C66" s="105">
        <f t="shared" si="32"/>
        <v>17</v>
      </c>
      <c r="D66" s="107"/>
      <c r="E66" s="108">
        <v>5</v>
      </c>
      <c r="F66" s="109"/>
      <c r="G66" s="110" t="s">
        <v>44</v>
      </c>
      <c r="H66" s="111" t="str">
        <f t="shared" si="4"/>
        <v>1x16</v>
      </c>
      <c r="I66" s="112" t="str">
        <f t="shared" si="4"/>
        <v>C</v>
      </c>
      <c r="J66" s="357"/>
      <c r="K66" s="113" t="s">
        <v>45</v>
      </c>
      <c r="L66" s="114">
        <v>1500</v>
      </c>
      <c r="M66" s="114" t="s">
        <v>45</v>
      </c>
      <c r="N66" s="114" t="s">
        <v>45</v>
      </c>
      <c r="O66" s="115">
        <f t="shared" si="27"/>
        <v>1500</v>
      </c>
      <c r="P66" s="362" t="s">
        <v>12</v>
      </c>
      <c r="Q66" s="362"/>
      <c r="R66" s="362"/>
      <c r="S66" s="362"/>
      <c r="T66" s="362"/>
      <c r="U66" s="363"/>
      <c r="V66" s="473"/>
      <c r="W66" s="67"/>
      <c r="X66" s="116"/>
      <c r="Z66" s="106">
        <f t="shared" si="1"/>
        <v>0</v>
      </c>
      <c r="AA66" s="106">
        <f t="shared" si="2"/>
        <v>1500</v>
      </c>
      <c r="AB66" s="106">
        <f t="shared" si="3"/>
        <v>0</v>
      </c>
      <c r="AC66" s="111" t="str">
        <f t="shared" si="6"/>
        <v>1x16</v>
      </c>
      <c r="AD66" s="117" t="str">
        <f t="shared" si="7"/>
        <v>C</v>
      </c>
      <c r="AE66" s="118"/>
      <c r="AF66" s="119"/>
      <c r="AG66" s="119"/>
      <c r="AH66" s="119" t="s">
        <v>66</v>
      </c>
      <c r="AI66" s="119">
        <v>380</v>
      </c>
      <c r="AJ66" s="120" t="e">
        <f>IF(AND(AI65&lt;$AE$11,$AE$11&lt;AI66),AH66,#REF!)</f>
        <v>#REF!</v>
      </c>
      <c r="AK66" s="223">
        <v>402</v>
      </c>
      <c r="AL66" s="119" t="e">
        <f>IF(AH66=AJ66,AK66,#REF!)</f>
        <v>#REF!</v>
      </c>
      <c r="AM66" s="122"/>
      <c r="AN66" s="116"/>
      <c r="AO66" s="124" t="s">
        <v>67</v>
      </c>
      <c r="AP66" s="125"/>
      <c r="AQ66" s="125"/>
      <c r="AR66" s="125"/>
      <c r="AS66" s="128"/>
      <c r="AT66" s="127"/>
    </row>
    <row r="67" spans="2:46" s="106" customFormat="1" ht="20.100000000000001" customHeight="1" thickBot="1" x14ac:dyDescent="0.4">
      <c r="B67" s="104" t="s">
        <v>43</v>
      </c>
      <c r="C67" s="105">
        <f t="shared" si="32"/>
        <v>18</v>
      </c>
      <c r="D67" s="107"/>
      <c r="E67" s="108">
        <v>5</v>
      </c>
      <c r="F67" s="109"/>
      <c r="G67" s="110" t="s">
        <v>44</v>
      </c>
      <c r="H67" s="111" t="str">
        <f t="shared" si="4"/>
        <v>1x16</v>
      </c>
      <c r="I67" s="112" t="str">
        <f t="shared" si="4"/>
        <v>C</v>
      </c>
      <c r="J67" s="358"/>
      <c r="K67" s="113" t="s">
        <v>45</v>
      </c>
      <c r="L67" s="114" t="s">
        <v>45</v>
      </c>
      <c r="M67" s="114">
        <v>1500</v>
      </c>
      <c r="N67" s="114" t="s">
        <v>45</v>
      </c>
      <c r="O67" s="115">
        <f t="shared" si="27"/>
        <v>1500</v>
      </c>
      <c r="P67" s="362" t="s">
        <v>12</v>
      </c>
      <c r="Q67" s="362"/>
      <c r="R67" s="362"/>
      <c r="S67" s="362"/>
      <c r="T67" s="362"/>
      <c r="U67" s="363"/>
      <c r="V67" s="473"/>
      <c r="W67" s="67"/>
      <c r="X67" s="116"/>
      <c r="Z67" s="106">
        <f t="shared" si="1"/>
        <v>0</v>
      </c>
      <c r="AA67" s="106">
        <f t="shared" si="2"/>
        <v>1500</v>
      </c>
      <c r="AB67" s="106">
        <f t="shared" si="3"/>
        <v>0</v>
      </c>
      <c r="AC67" s="111" t="str">
        <f t="shared" si="6"/>
        <v>1x16</v>
      </c>
      <c r="AD67" s="117" t="str">
        <f t="shared" si="7"/>
        <v>C</v>
      </c>
      <c r="AE67" s="118"/>
      <c r="AF67" s="119"/>
      <c r="AG67" s="119"/>
      <c r="AH67" s="119" t="s">
        <v>62</v>
      </c>
      <c r="AI67" s="119">
        <v>240</v>
      </c>
      <c r="AJ67" s="120" t="e">
        <f t="shared" ref="AJ67" si="36">IF(AND(AI66&lt;$AE$11,$AE$11&lt;AI67),AH67,AJ71)</f>
        <v>#REF!</v>
      </c>
      <c r="AK67" s="223">
        <v>252</v>
      </c>
      <c r="AL67" s="119" t="e">
        <f t="shared" ref="AL67" si="37">IF(AH67=AJ67,AK67,AL71)</f>
        <v>#REF!</v>
      </c>
      <c r="AM67" s="122"/>
      <c r="AN67" s="116"/>
      <c r="AO67" s="124" t="s">
        <v>63</v>
      </c>
      <c r="AP67" s="125"/>
      <c r="AQ67" s="125"/>
      <c r="AR67" s="125"/>
      <c r="AS67" s="125"/>
      <c r="AT67" s="127"/>
    </row>
    <row r="68" spans="2:46" s="106" customFormat="1" ht="20.100000000000001" customHeight="1" thickTop="1" x14ac:dyDescent="0.35">
      <c r="B68" s="104" t="s">
        <v>43</v>
      </c>
      <c r="C68" s="105">
        <f t="shared" si="32"/>
        <v>19</v>
      </c>
      <c r="D68" s="107"/>
      <c r="E68" s="108">
        <v>6</v>
      </c>
      <c r="F68" s="109"/>
      <c r="G68" s="110" t="s">
        <v>44</v>
      </c>
      <c r="H68" s="111" t="str">
        <f t="shared" si="4"/>
        <v>1x16</v>
      </c>
      <c r="I68" s="112" t="str">
        <f t="shared" si="4"/>
        <v>C</v>
      </c>
      <c r="J68" s="356" t="s">
        <v>92</v>
      </c>
      <c r="K68" s="113">
        <v>1800</v>
      </c>
      <c r="L68" s="114" t="s">
        <v>45</v>
      </c>
      <c r="M68" s="114" t="s">
        <v>45</v>
      </c>
      <c r="N68" s="114" t="s">
        <v>45</v>
      </c>
      <c r="O68" s="115">
        <f t="shared" si="27"/>
        <v>1800</v>
      </c>
      <c r="P68" s="362" t="s">
        <v>12</v>
      </c>
      <c r="Q68" s="362"/>
      <c r="R68" s="362"/>
      <c r="S68" s="362"/>
      <c r="T68" s="362"/>
      <c r="U68" s="363"/>
      <c r="V68" s="473"/>
      <c r="W68" s="67"/>
      <c r="X68" s="116"/>
      <c r="Z68" s="106">
        <f t="shared" si="1"/>
        <v>0</v>
      </c>
      <c r="AA68" s="106">
        <f t="shared" si="2"/>
        <v>1800</v>
      </c>
      <c r="AB68" s="106">
        <f t="shared" si="3"/>
        <v>0</v>
      </c>
      <c r="AC68" s="111" t="str">
        <f t="shared" si="6"/>
        <v>1x16</v>
      </c>
      <c r="AD68" s="117" t="str">
        <f t="shared" si="7"/>
        <v>C</v>
      </c>
      <c r="AE68" s="118"/>
      <c r="AF68" s="119"/>
      <c r="AG68" s="119"/>
      <c r="AH68" s="119" t="s">
        <v>62</v>
      </c>
      <c r="AI68" s="119">
        <v>240</v>
      </c>
      <c r="AJ68" s="120" t="e">
        <f>IF(AND(AI67&lt;$AE$11,$AE$11&lt;AI68),AH68,#REF!)</f>
        <v>#REF!</v>
      </c>
      <c r="AK68" s="223">
        <v>252</v>
      </c>
      <c r="AL68" s="119" t="e">
        <f>IF(AH68=AJ68,AK68,#REF!)</f>
        <v>#REF!</v>
      </c>
      <c r="AM68" s="122"/>
      <c r="AN68" s="116"/>
      <c r="AO68" s="124" t="s">
        <v>63</v>
      </c>
      <c r="AP68" s="125"/>
      <c r="AQ68" s="125"/>
      <c r="AR68" s="125"/>
      <c r="AS68" s="125"/>
      <c r="AT68" s="127"/>
    </row>
    <row r="69" spans="2:46" s="106" customFormat="1" ht="20.100000000000001" customHeight="1" x14ac:dyDescent="0.35">
      <c r="B69" s="104" t="s">
        <v>43</v>
      </c>
      <c r="C69" s="105">
        <f t="shared" si="32"/>
        <v>20</v>
      </c>
      <c r="D69" s="107"/>
      <c r="E69" s="108">
        <v>5</v>
      </c>
      <c r="F69" s="109"/>
      <c r="G69" s="110" t="s">
        <v>44</v>
      </c>
      <c r="H69" s="111" t="str">
        <f t="shared" si="4"/>
        <v>1x16</v>
      </c>
      <c r="I69" s="112" t="str">
        <f t="shared" si="4"/>
        <v>C</v>
      </c>
      <c r="J69" s="357"/>
      <c r="K69" s="113"/>
      <c r="L69" s="114">
        <v>1500</v>
      </c>
      <c r="M69" s="114" t="s">
        <v>45</v>
      </c>
      <c r="N69" s="114" t="s">
        <v>45</v>
      </c>
      <c r="O69" s="115">
        <f t="shared" si="27"/>
        <v>1500</v>
      </c>
      <c r="P69" s="362" t="s">
        <v>12</v>
      </c>
      <c r="Q69" s="362"/>
      <c r="R69" s="362"/>
      <c r="S69" s="362"/>
      <c r="T69" s="362"/>
      <c r="U69" s="363"/>
      <c r="V69" s="473"/>
      <c r="W69" s="67"/>
      <c r="X69" s="116"/>
      <c r="Z69" s="106">
        <f t="shared" si="1"/>
        <v>0</v>
      </c>
      <c r="AA69" s="106">
        <f t="shared" si="2"/>
        <v>1500</v>
      </c>
      <c r="AB69" s="106">
        <f t="shared" si="3"/>
        <v>0</v>
      </c>
      <c r="AC69" s="111" t="str">
        <f t="shared" si="6"/>
        <v>1x16</v>
      </c>
      <c r="AD69" s="117" t="str">
        <f t="shared" si="7"/>
        <v>C</v>
      </c>
      <c r="AE69" s="118"/>
      <c r="AF69" s="119"/>
      <c r="AG69" s="119"/>
      <c r="AH69" s="119" t="s">
        <v>62</v>
      </c>
      <c r="AI69" s="119">
        <v>240</v>
      </c>
      <c r="AJ69" s="120" t="e">
        <f>IF(AND(AI68&lt;$AE$11,$AE$11&lt;AI69),AH69,#REF!)</f>
        <v>#REF!</v>
      </c>
      <c r="AK69" s="223">
        <v>252</v>
      </c>
      <c r="AL69" s="119" t="e">
        <f>IF(AH69=AJ69,AK69,#REF!)</f>
        <v>#REF!</v>
      </c>
      <c r="AM69" s="122"/>
      <c r="AN69" s="116"/>
      <c r="AO69" s="124" t="s">
        <v>63</v>
      </c>
      <c r="AP69" s="125"/>
      <c r="AQ69" s="125"/>
      <c r="AR69" s="125"/>
      <c r="AS69" s="125"/>
      <c r="AT69" s="127"/>
    </row>
    <row r="70" spans="2:46" s="106" customFormat="1" ht="20.100000000000001" customHeight="1" x14ac:dyDescent="0.35">
      <c r="B70" s="104" t="s">
        <v>43</v>
      </c>
      <c r="C70" s="105">
        <f t="shared" si="32"/>
        <v>21</v>
      </c>
      <c r="D70" s="107"/>
      <c r="E70" s="108">
        <v>5</v>
      </c>
      <c r="F70" s="109"/>
      <c r="G70" s="110" t="s">
        <v>44</v>
      </c>
      <c r="H70" s="111" t="str">
        <f t="shared" si="4"/>
        <v>1x16</v>
      </c>
      <c r="I70" s="112" t="str">
        <f t="shared" si="4"/>
        <v>C</v>
      </c>
      <c r="J70" s="357"/>
      <c r="K70" s="113" t="s">
        <v>45</v>
      </c>
      <c r="L70" s="114" t="s">
        <v>45</v>
      </c>
      <c r="M70" s="114">
        <v>1500</v>
      </c>
      <c r="N70" s="114" t="s">
        <v>45</v>
      </c>
      <c r="O70" s="115">
        <f t="shared" si="27"/>
        <v>1500</v>
      </c>
      <c r="P70" s="362" t="s">
        <v>12</v>
      </c>
      <c r="Q70" s="362"/>
      <c r="R70" s="362"/>
      <c r="S70" s="362"/>
      <c r="T70" s="362"/>
      <c r="U70" s="363"/>
      <c r="V70" s="473"/>
      <c r="W70" s="67"/>
      <c r="X70" s="116"/>
      <c r="Z70" s="106">
        <f t="shared" si="1"/>
        <v>0</v>
      </c>
      <c r="AA70" s="106">
        <f t="shared" si="2"/>
        <v>1500</v>
      </c>
      <c r="AB70" s="106">
        <f t="shared" si="3"/>
        <v>0</v>
      </c>
      <c r="AC70" s="111" t="str">
        <f t="shared" si="6"/>
        <v>1x16</v>
      </c>
      <c r="AD70" s="117" t="str">
        <f t="shared" si="7"/>
        <v>C</v>
      </c>
      <c r="AE70" s="118"/>
      <c r="AF70" s="119"/>
      <c r="AG70" s="119"/>
      <c r="AH70" s="119" t="s">
        <v>64</v>
      </c>
      <c r="AI70" s="119">
        <v>300</v>
      </c>
      <c r="AJ70" s="120" t="e">
        <f>IF(AND(AI66&lt;$AE$11,$AE$11&lt;AI70),AH70,AJ71)</f>
        <v>#REF!</v>
      </c>
      <c r="AK70" s="223">
        <v>322</v>
      </c>
      <c r="AL70" s="119" t="e">
        <f t="shared" ref="AL70" si="38">IF(AH70=AJ70,AK70,AL71)</f>
        <v>#REF!</v>
      </c>
      <c r="AM70" s="122"/>
      <c r="AN70" s="116"/>
      <c r="AO70" s="124" t="s">
        <v>65</v>
      </c>
      <c r="AP70" s="125"/>
      <c r="AQ70" s="125"/>
      <c r="AR70" s="125"/>
      <c r="AS70" s="128"/>
      <c r="AT70" s="127"/>
    </row>
    <row r="71" spans="2:46" s="106" customFormat="1" ht="20.100000000000001" customHeight="1" x14ac:dyDescent="0.35">
      <c r="B71" s="104" t="s">
        <v>43</v>
      </c>
      <c r="C71" s="105">
        <f t="shared" si="32"/>
        <v>22</v>
      </c>
      <c r="D71" s="107"/>
      <c r="E71" s="108">
        <v>5</v>
      </c>
      <c r="F71" s="109"/>
      <c r="G71" s="110" t="s">
        <v>44</v>
      </c>
      <c r="H71" s="111" t="str">
        <f t="shared" si="4"/>
        <v>1x16</v>
      </c>
      <c r="I71" s="112" t="str">
        <f t="shared" si="4"/>
        <v>C</v>
      </c>
      <c r="J71" s="357"/>
      <c r="K71" s="113">
        <v>1500</v>
      </c>
      <c r="L71" s="114" t="s">
        <v>45</v>
      </c>
      <c r="M71" s="114" t="s">
        <v>45</v>
      </c>
      <c r="N71" s="114" t="s">
        <v>45</v>
      </c>
      <c r="O71" s="115">
        <f t="shared" si="27"/>
        <v>1500</v>
      </c>
      <c r="P71" s="362" t="s">
        <v>12</v>
      </c>
      <c r="Q71" s="362"/>
      <c r="R71" s="362"/>
      <c r="S71" s="362"/>
      <c r="T71" s="362"/>
      <c r="U71" s="363"/>
      <c r="V71" s="473"/>
      <c r="W71" s="67"/>
      <c r="X71" s="116"/>
      <c r="Z71" s="106">
        <f t="shared" si="1"/>
        <v>0</v>
      </c>
      <c r="AA71" s="106">
        <f t="shared" si="2"/>
        <v>1500</v>
      </c>
      <c r="AB71" s="106">
        <f t="shared" si="3"/>
        <v>0</v>
      </c>
      <c r="AC71" s="111" t="str">
        <f t="shared" si="6"/>
        <v>1x16</v>
      </c>
      <c r="AD71" s="117" t="str">
        <f t="shared" si="7"/>
        <v>C</v>
      </c>
      <c r="AE71" s="118"/>
      <c r="AF71" s="119"/>
      <c r="AG71" s="119"/>
      <c r="AH71" s="119" t="s">
        <v>66</v>
      </c>
      <c r="AI71" s="119">
        <v>380</v>
      </c>
      <c r="AJ71" s="120" t="e">
        <f>IF(AND(AI70&lt;$AE$11,$AE$11&lt;AI71),AH71,#REF!)</f>
        <v>#REF!</v>
      </c>
      <c r="AK71" s="223">
        <v>402</v>
      </c>
      <c r="AL71" s="119" t="e">
        <f>IF(AH71=AJ71,AK71,#REF!)</f>
        <v>#REF!</v>
      </c>
      <c r="AM71" s="122"/>
      <c r="AN71" s="116"/>
      <c r="AO71" s="124" t="s">
        <v>67</v>
      </c>
      <c r="AP71" s="125"/>
      <c r="AQ71" s="125"/>
      <c r="AR71" s="125"/>
      <c r="AS71" s="128"/>
      <c r="AT71" s="127"/>
    </row>
    <row r="72" spans="2:46" s="106" customFormat="1" ht="20.100000000000001" customHeight="1" x14ac:dyDescent="0.35">
      <c r="B72" s="104" t="s">
        <v>43</v>
      </c>
      <c r="C72" s="105">
        <f t="shared" si="32"/>
        <v>23</v>
      </c>
      <c r="D72" s="107"/>
      <c r="E72" s="108">
        <v>6</v>
      </c>
      <c r="F72" s="109"/>
      <c r="G72" s="110" t="s">
        <v>44</v>
      </c>
      <c r="H72" s="111" t="str">
        <f t="shared" si="4"/>
        <v>1x16</v>
      </c>
      <c r="I72" s="112" t="str">
        <f t="shared" si="4"/>
        <v>C</v>
      </c>
      <c r="J72" s="357"/>
      <c r="K72" s="113"/>
      <c r="L72" s="114">
        <v>1800</v>
      </c>
      <c r="M72" s="114" t="s">
        <v>45</v>
      </c>
      <c r="N72" s="114" t="s">
        <v>45</v>
      </c>
      <c r="O72" s="115">
        <f t="shared" si="27"/>
        <v>1800</v>
      </c>
      <c r="P72" s="362" t="s">
        <v>12</v>
      </c>
      <c r="Q72" s="362"/>
      <c r="R72" s="362"/>
      <c r="S72" s="362"/>
      <c r="T72" s="362"/>
      <c r="U72" s="363"/>
      <c r="V72" s="473"/>
      <c r="W72" s="67"/>
      <c r="X72" s="116"/>
      <c r="Z72" s="106">
        <f t="shared" si="1"/>
        <v>0</v>
      </c>
      <c r="AA72" s="106">
        <f t="shared" si="2"/>
        <v>1800</v>
      </c>
      <c r="AB72" s="106">
        <f t="shared" si="3"/>
        <v>0</v>
      </c>
      <c r="AC72" s="111" t="str">
        <f t="shared" si="6"/>
        <v>1x16</v>
      </c>
      <c r="AD72" s="117" t="str">
        <f t="shared" si="7"/>
        <v>C</v>
      </c>
      <c r="AE72" s="118"/>
      <c r="AF72" s="119"/>
      <c r="AG72" s="119"/>
      <c r="AH72" s="119" t="s">
        <v>66</v>
      </c>
      <c r="AI72" s="119">
        <v>380</v>
      </c>
      <c r="AJ72" s="120" t="e">
        <f>IF(AND(AI71&lt;$AE$11,$AE$11&lt;AI72),AH72,#REF!)</f>
        <v>#REF!</v>
      </c>
      <c r="AK72" s="223">
        <v>402</v>
      </c>
      <c r="AL72" s="119" t="e">
        <f>IF(AH72=AJ72,AK72,#REF!)</f>
        <v>#REF!</v>
      </c>
      <c r="AM72" s="122"/>
      <c r="AN72" s="116"/>
      <c r="AO72" s="124" t="s">
        <v>67</v>
      </c>
      <c r="AP72" s="125"/>
      <c r="AQ72" s="125"/>
      <c r="AR72" s="125"/>
      <c r="AS72" s="128"/>
      <c r="AT72" s="127"/>
    </row>
    <row r="73" spans="2:46" s="106" customFormat="1" ht="20.100000000000001" customHeight="1" thickBot="1" x14ac:dyDescent="0.4">
      <c r="B73" s="104" t="s">
        <v>43</v>
      </c>
      <c r="C73" s="105">
        <f t="shared" si="32"/>
        <v>24</v>
      </c>
      <c r="D73" s="107"/>
      <c r="E73" s="108">
        <v>5</v>
      </c>
      <c r="F73" s="109"/>
      <c r="G73" s="110" t="s">
        <v>44</v>
      </c>
      <c r="H73" s="111" t="str">
        <f t="shared" si="4"/>
        <v>1x16</v>
      </c>
      <c r="I73" s="112" t="str">
        <f t="shared" si="4"/>
        <v>C</v>
      </c>
      <c r="J73" s="357"/>
      <c r="K73" s="113" t="s">
        <v>45</v>
      </c>
      <c r="L73" s="114" t="s">
        <v>45</v>
      </c>
      <c r="M73" s="114">
        <v>1500</v>
      </c>
      <c r="N73" s="114" t="s">
        <v>45</v>
      </c>
      <c r="O73" s="115">
        <f t="shared" si="27"/>
        <v>1500</v>
      </c>
      <c r="P73" s="362" t="s">
        <v>12</v>
      </c>
      <c r="Q73" s="362"/>
      <c r="R73" s="362"/>
      <c r="S73" s="362"/>
      <c r="T73" s="362"/>
      <c r="U73" s="363"/>
      <c r="V73" s="473"/>
      <c r="W73" s="67"/>
      <c r="X73" s="116"/>
      <c r="Z73" s="106">
        <f t="shared" si="1"/>
        <v>0</v>
      </c>
      <c r="AA73" s="106">
        <f t="shared" si="2"/>
        <v>1500</v>
      </c>
      <c r="AB73" s="106">
        <f t="shared" si="3"/>
        <v>0</v>
      </c>
      <c r="AC73" s="111" t="str">
        <f t="shared" si="6"/>
        <v>1x16</v>
      </c>
      <c r="AD73" s="117" t="str">
        <f t="shared" si="7"/>
        <v>C</v>
      </c>
      <c r="AE73" s="118"/>
      <c r="AF73" s="119"/>
      <c r="AG73" s="119"/>
      <c r="AH73" s="119" t="s">
        <v>66</v>
      </c>
      <c r="AI73" s="119">
        <v>380</v>
      </c>
      <c r="AJ73" s="120" t="e">
        <f>IF(AND(AI72&lt;$AE$11,$AE$11&lt;AI73),AH73,#REF!)</f>
        <v>#REF!</v>
      </c>
      <c r="AK73" s="223">
        <v>402</v>
      </c>
      <c r="AL73" s="119" t="e">
        <f>IF(AH73=AJ73,AK73,#REF!)</f>
        <v>#REF!</v>
      </c>
      <c r="AM73" s="122"/>
      <c r="AN73" s="116"/>
      <c r="AO73" s="124" t="s">
        <v>67</v>
      </c>
      <c r="AP73" s="125"/>
      <c r="AQ73" s="125"/>
      <c r="AR73" s="125"/>
      <c r="AS73" s="128"/>
      <c r="AT73" s="127"/>
    </row>
    <row r="74" spans="2:46" s="106" customFormat="1" ht="20.100000000000001" customHeight="1" thickTop="1" x14ac:dyDescent="0.35">
      <c r="B74" s="104" t="s">
        <v>43</v>
      </c>
      <c r="C74" s="105">
        <f t="shared" si="32"/>
        <v>25</v>
      </c>
      <c r="D74" s="107"/>
      <c r="E74" s="108">
        <v>5</v>
      </c>
      <c r="F74" s="109"/>
      <c r="G74" s="110" t="s">
        <v>44</v>
      </c>
      <c r="H74" s="111" t="str">
        <f t="shared" si="4"/>
        <v>1x16</v>
      </c>
      <c r="I74" s="112" t="str">
        <f t="shared" si="4"/>
        <v>C</v>
      </c>
      <c r="J74" s="356" t="s">
        <v>92</v>
      </c>
      <c r="K74" s="123">
        <v>1500</v>
      </c>
      <c r="L74" s="114" t="s">
        <v>45</v>
      </c>
      <c r="M74" s="114" t="s">
        <v>45</v>
      </c>
      <c r="N74" s="114" t="s">
        <v>45</v>
      </c>
      <c r="O74" s="115">
        <f t="shared" si="27"/>
        <v>1500</v>
      </c>
      <c r="P74" s="362" t="s">
        <v>12</v>
      </c>
      <c r="Q74" s="362"/>
      <c r="R74" s="362"/>
      <c r="S74" s="362"/>
      <c r="T74" s="362"/>
      <c r="U74" s="363"/>
      <c r="V74" s="473"/>
      <c r="W74" s="67"/>
      <c r="X74" s="116"/>
      <c r="Z74" s="106">
        <f t="shared" si="1"/>
        <v>0</v>
      </c>
      <c r="AA74" s="106">
        <f t="shared" si="2"/>
        <v>1500</v>
      </c>
      <c r="AB74" s="106">
        <f t="shared" si="3"/>
        <v>0</v>
      </c>
      <c r="AC74" s="111" t="str">
        <f t="shared" si="6"/>
        <v>1x16</v>
      </c>
      <c r="AD74" s="117" t="str">
        <f t="shared" si="7"/>
        <v>C</v>
      </c>
      <c r="AE74" s="118"/>
      <c r="AF74" s="119"/>
      <c r="AG74" s="119"/>
      <c r="AH74" s="119" t="s">
        <v>62</v>
      </c>
      <c r="AI74" s="119">
        <v>240</v>
      </c>
      <c r="AJ74" s="120" t="e">
        <f>IF(AND(AI73&lt;$AE$11,$AE$11&lt;AI74),AH74,#REF!)</f>
        <v>#REF!</v>
      </c>
      <c r="AK74" s="223">
        <v>252</v>
      </c>
      <c r="AL74" s="119" t="e">
        <f>IF(AH74=AJ74,AK74,#REF!)</f>
        <v>#REF!</v>
      </c>
      <c r="AM74" s="122"/>
      <c r="AN74" s="116"/>
      <c r="AO74" s="124" t="s">
        <v>63</v>
      </c>
      <c r="AP74" s="125"/>
      <c r="AQ74" s="125"/>
      <c r="AR74" s="125"/>
      <c r="AS74" s="125"/>
      <c r="AT74" s="127"/>
    </row>
    <row r="75" spans="2:46" s="106" customFormat="1" ht="20.100000000000001" customHeight="1" x14ac:dyDescent="0.35">
      <c r="B75" s="104" t="s">
        <v>43</v>
      </c>
      <c r="C75" s="105">
        <f t="shared" si="32"/>
        <v>26</v>
      </c>
      <c r="D75" s="107"/>
      <c r="E75" s="108">
        <v>4</v>
      </c>
      <c r="F75" s="109"/>
      <c r="G75" s="110" t="s">
        <v>44</v>
      </c>
      <c r="H75" s="111" t="str">
        <f t="shared" ref="H75:H76" si="39">+AC75</f>
        <v>1x16</v>
      </c>
      <c r="I75" s="112" t="str">
        <f t="shared" ref="I75:I76" si="40">+AD75</f>
        <v>C</v>
      </c>
      <c r="J75" s="357"/>
      <c r="K75" s="113" t="s">
        <v>45</v>
      </c>
      <c r="L75" s="114">
        <v>1200</v>
      </c>
      <c r="M75" s="114"/>
      <c r="N75" s="114" t="s">
        <v>45</v>
      </c>
      <c r="O75" s="115">
        <f t="shared" ref="O75:O76" si="41">SUM(K75:N75)</f>
        <v>1200</v>
      </c>
      <c r="P75" s="362" t="s">
        <v>12</v>
      </c>
      <c r="Q75" s="362"/>
      <c r="R75" s="362"/>
      <c r="S75" s="362"/>
      <c r="T75" s="362"/>
      <c r="U75" s="363"/>
      <c r="V75" s="473"/>
      <c r="W75" s="67"/>
      <c r="X75" s="116"/>
      <c r="Z75" s="106">
        <f t="shared" ref="Z75:Z76" si="42">IF(D75&gt;0,O75,0)</f>
        <v>0</v>
      </c>
      <c r="AA75" s="106">
        <f t="shared" ref="AA75:AA76" si="43">IF(E75&gt;0,O75,0)</f>
        <v>1200</v>
      </c>
      <c r="AB75" s="106">
        <f t="shared" ref="AB75:AB76" si="44">IF(F75&gt;0,O75,0)</f>
        <v>0</v>
      </c>
      <c r="AC75" s="111" t="str">
        <f t="shared" ref="AC75:AC76" si="45">IF(AND(D75=0,E75=0,F75=0),"",IF(AND(D75&lt;=9,E75=0,F75=0),$Y$1,IF(AND(D75&gt;9,E75=0,F75=0),$Y$2,IF(AND(D75=0,E75&gt;0,F75=0),$Y$3,IF(AND(D75=0,E75=0,F75&gt;0),$Y$4,"")))))</f>
        <v>1x16</v>
      </c>
      <c r="AD75" s="117" t="str">
        <f t="shared" ref="AD75:AD76" si="46">IF(AND(D75&gt;0,E75=0,F75=0),$Z$1,IF(AND(D75=0,E75&gt;0,F75=0),$Z$2,IF(AND(D75=0,E75=0,F75&gt;0),$Z$3,"")))</f>
        <v>C</v>
      </c>
      <c r="AE75" s="118"/>
      <c r="AF75" s="119"/>
      <c r="AG75" s="119"/>
      <c r="AH75" s="119" t="s">
        <v>66</v>
      </c>
      <c r="AI75" s="119">
        <v>380</v>
      </c>
      <c r="AJ75" s="120" t="e">
        <f>IF(AND(AI74&lt;$AE$11,$AE$11&lt;AI75),AH75,#REF!)</f>
        <v>#REF!</v>
      </c>
      <c r="AK75" s="223">
        <v>402</v>
      </c>
      <c r="AL75" s="119" t="e">
        <f>IF(AH75=AJ75,AK75,#REF!)</f>
        <v>#REF!</v>
      </c>
      <c r="AM75" s="122"/>
      <c r="AN75" s="116"/>
      <c r="AO75" s="124" t="s">
        <v>67</v>
      </c>
      <c r="AP75" s="125"/>
      <c r="AQ75" s="125"/>
      <c r="AR75" s="125"/>
      <c r="AS75" s="128"/>
      <c r="AT75" s="127"/>
    </row>
    <row r="76" spans="2:46" s="106" customFormat="1" ht="20.100000000000001" customHeight="1" x14ac:dyDescent="0.35">
      <c r="B76" s="104" t="s">
        <v>43</v>
      </c>
      <c r="C76" s="105">
        <f t="shared" si="32"/>
        <v>27</v>
      </c>
      <c r="D76" s="107"/>
      <c r="E76" s="108">
        <v>5</v>
      </c>
      <c r="F76" s="109"/>
      <c r="G76" s="110" t="s">
        <v>44</v>
      </c>
      <c r="H76" s="111" t="str">
        <f t="shared" si="39"/>
        <v>1x16</v>
      </c>
      <c r="I76" s="112" t="str">
        <f t="shared" si="40"/>
        <v>C</v>
      </c>
      <c r="J76" s="357"/>
      <c r="K76" s="123" t="s">
        <v>45</v>
      </c>
      <c r="L76" s="114" t="s">
        <v>45</v>
      </c>
      <c r="M76" s="114">
        <v>1500</v>
      </c>
      <c r="N76" s="114" t="s">
        <v>45</v>
      </c>
      <c r="O76" s="115">
        <f t="shared" si="41"/>
        <v>1500</v>
      </c>
      <c r="P76" s="362" t="s">
        <v>12</v>
      </c>
      <c r="Q76" s="362"/>
      <c r="R76" s="362"/>
      <c r="S76" s="362"/>
      <c r="T76" s="362"/>
      <c r="U76" s="363"/>
      <c r="V76" s="473"/>
      <c r="W76" s="67"/>
      <c r="X76" s="116"/>
      <c r="Z76" s="106">
        <f t="shared" si="42"/>
        <v>0</v>
      </c>
      <c r="AA76" s="106">
        <f t="shared" si="43"/>
        <v>1500</v>
      </c>
      <c r="AB76" s="106">
        <f t="shared" si="44"/>
        <v>0</v>
      </c>
      <c r="AC76" s="111" t="str">
        <f t="shared" si="45"/>
        <v>1x16</v>
      </c>
      <c r="AD76" s="117" t="str">
        <f t="shared" si="46"/>
        <v>C</v>
      </c>
      <c r="AE76" s="118"/>
      <c r="AF76" s="119"/>
      <c r="AG76" s="119"/>
      <c r="AH76" s="119" t="s">
        <v>62</v>
      </c>
      <c r="AI76" s="119">
        <v>240</v>
      </c>
      <c r="AJ76" s="120">
        <f>IF(AND(AI75&lt;$AE$11,$AE$11&lt;AI76),AH76,AJ90)</f>
        <v>0</v>
      </c>
      <c r="AK76" s="223">
        <v>252</v>
      </c>
      <c r="AL76" s="119">
        <f>IF(AH76=AJ76,AK76,AL90)</f>
        <v>0</v>
      </c>
      <c r="AM76" s="122"/>
      <c r="AN76" s="116"/>
      <c r="AO76" s="124" t="s">
        <v>63</v>
      </c>
      <c r="AP76" s="125"/>
      <c r="AQ76" s="125"/>
      <c r="AR76" s="125"/>
      <c r="AS76" s="125"/>
      <c r="AT76" s="127"/>
    </row>
    <row r="77" spans="2:46" s="106" customFormat="1" ht="20.100000000000001" customHeight="1" x14ac:dyDescent="0.35">
      <c r="B77" s="104" t="s">
        <v>43</v>
      </c>
      <c r="C77" s="105">
        <f t="shared" si="32"/>
        <v>28</v>
      </c>
      <c r="D77" s="107"/>
      <c r="E77" s="108">
        <v>4</v>
      </c>
      <c r="F77" s="109"/>
      <c r="G77" s="110" t="s">
        <v>44</v>
      </c>
      <c r="H77" s="111" t="str">
        <f t="shared" ref="H77:H87" si="47">+AC77</f>
        <v>1x16</v>
      </c>
      <c r="I77" s="112" t="str">
        <f t="shared" ref="I77:I87" si="48">+AD77</f>
        <v>C</v>
      </c>
      <c r="J77" s="357"/>
      <c r="K77" s="123">
        <v>1200</v>
      </c>
      <c r="L77" s="114" t="s">
        <v>45</v>
      </c>
      <c r="M77" s="114" t="s">
        <v>45</v>
      </c>
      <c r="N77" s="114" t="s">
        <v>45</v>
      </c>
      <c r="O77" s="115">
        <f t="shared" ref="O77:O87" si="49">SUM(K77:N77)</f>
        <v>1200</v>
      </c>
      <c r="P77" s="362" t="s">
        <v>12</v>
      </c>
      <c r="Q77" s="362"/>
      <c r="R77" s="362"/>
      <c r="S77" s="362"/>
      <c r="T77" s="362"/>
      <c r="U77" s="363"/>
      <c r="V77" s="473"/>
      <c r="W77" s="67"/>
      <c r="X77" s="116"/>
      <c r="Z77" s="106">
        <f t="shared" ref="Z77:Z87" si="50">IF(D77&gt;0,O77,0)</f>
        <v>0</v>
      </c>
      <c r="AA77" s="106">
        <f t="shared" ref="AA77:AA87" si="51">IF(E77&gt;0,O77,0)</f>
        <v>1200</v>
      </c>
      <c r="AB77" s="106">
        <f t="shared" ref="AB77:AB87" si="52">IF(F77&gt;0,O77,0)</f>
        <v>0</v>
      </c>
      <c r="AC77" s="111" t="str">
        <f t="shared" ref="AC77:AC87" si="53">IF(AND(D77=0,E77=0,F77=0),"",IF(AND(D77&lt;=9,E77=0,F77=0),$Y$1,IF(AND(D77&gt;9,E77=0,F77=0),$Y$2,IF(AND(D77=0,E77&gt;0,F77=0),$Y$3,IF(AND(D77=0,E77=0,F77&gt;0),$Y$4,"")))))</f>
        <v>1x16</v>
      </c>
      <c r="AD77" s="117" t="str">
        <f t="shared" ref="AD77:AD87" si="54">IF(AND(D77&gt;0,E77=0,F77=0),$Z$1,IF(AND(D77=0,E77&gt;0,F77=0),$Z$2,IF(AND(D77=0,E77=0,F77&gt;0),$Z$3,"")))</f>
        <v>C</v>
      </c>
      <c r="AE77" s="118"/>
      <c r="AF77" s="119"/>
      <c r="AG77" s="119"/>
      <c r="AH77" s="119" t="s">
        <v>62</v>
      </c>
      <c r="AI77" s="119">
        <v>240</v>
      </c>
      <c r="AJ77" s="120">
        <f>IF(AND(AI76&lt;$AE$11,$AE$11&lt;AI77),AH77,AJ91)</f>
        <v>0</v>
      </c>
      <c r="AK77" s="223">
        <v>252</v>
      </c>
      <c r="AL77" s="119">
        <f>IF(AH77=AJ77,AK77,AL91)</f>
        <v>0</v>
      </c>
      <c r="AM77" s="122"/>
      <c r="AN77" s="116"/>
      <c r="AO77" s="124" t="s">
        <v>63</v>
      </c>
      <c r="AP77" s="125"/>
      <c r="AQ77" s="125"/>
      <c r="AR77" s="125"/>
      <c r="AS77" s="125"/>
      <c r="AT77" s="127"/>
    </row>
    <row r="78" spans="2:46" s="106" customFormat="1" ht="20.100000000000001" customHeight="1" x14ac:dyDescent="0.35">
      <c r="B78" s="104" t="s">
        <v>43</v>
      </c>
      <c r="C78" s="105">
        <f t="shared" si="32"/>
        <v>29</v>
      </c>
      <c r="D78" s="107"/>
      <c r="E78" s="108">
        <v>4</v>
      </c>
      <c r="F78" s="109"/>
      <c r="G78" s="110" t="s">
        <v>44</v>
      </c>
      <c r="H78" s="111" t="str">
        <f t="shared" si="47"/>
        <v>1x16</v>
      </c>
      <c r="I78" s="112" t="str">
        <f t="shared" si="48"/>
        <v>C</v>
      </c>
      <c r="J78" s="357"/>
      <c r="K78" s="123" t="s">
        <v>45</v>
      </c>
      <c r="L78" s="114">
        <v>1200</v>
      </c>
      <c r="M78" s="114" t="s">
        <v>45</v>
      </c>
      <c r="N78" s="114" t="s">
        <v>45</v>
      </c>
      <c r="O78" s="115">
        <f t="shared" si="49"/>
        <v>1200</v>
      </c>
      <c r="P78" s="376" t="s">
        <v>12</v>
      </c>
      <c r="Q78" s="362"/>
      <c r="R78" s="362"/>
      <c r="S78" s="362"/>
      <c r="T78" s="362"/>
      <c r="U78" s="363"/>
      <c r="V78" s="473"/>
      <c r="W78" s="67"/>
      <c r="X78" s="116"/>
      <c r="Z78" s="106">
        <f t="shared" si="50"/>
        <v>0</v>
      </c>
      <c r="AA78" s="106">
        <f t="shared" si="51"/>
        <v>1200</v>
      </c>
      <c r="AB78" s="106">
        <f t="shared" si="52"/>
        <v>0</v>
      </c>
      <c r="AC78" s="111" t="str">
        <f t="shared" si="53"/>
        <v>1x16</v>
      </c>
      <c r="AD78" s="117" t="str">
        <f t="shared" si="54"/>
        <v>C</v>
      </c>
      <c r="AE78" s="118"/>
      <c r="AF78" s="119"/>
      <c r="AG78" s="119"/>
      <c r="AH78" s="119" t="s">
        <v>62</v>
      </c>
      <c r="AI78" s="119">
        <v>240</v>
      </c>
      <c r="AJ78" s="120" t="e">
        <f>IF(AND(AI68&lt;$AE$11,$AE$11&lt;AI78),AH78,#REF!)</f>
        <v>#REF!</v>
      </c>
      <c r="AK78" s="223">
        <v>252</v>
      </c>
      <c r="AL78" s="119" t="e">
        <f>IF(AH78=AJ78,AK78,#REF!)</f>
        <v>#REF!</v>
      </c>
      <c r="AM78" s="122"/>
      <c r="AN78" s="116"/>
      <c r="AO78" s="124" t="s">
        <v>63</v>
      </c>
      <c r="AP78" s="125"/>
      <c r="AQ78" s="125"/>
      <c r="AR78" s="125"/>
      <c r="AS78" s="125"/>
      <c r="AT78" s="127"/>
    </row>
    <row r="79" spans="2:46" s="106" customFormat="1" ht="20.100000000000001" customHeight="1" thickBot="1" x14ac:dyDescent="0.4">
      <c r="B79" s="104" t="s">
        <v>43</v>
      </c>
      <c r="C79" s="105">
        <f t="shared" si="32"/>
        <v>30</v>
      </c>
      <c r="D79" s="107"/>
      <c r="E79" s="108">
        <v>4</v>
      </c>
      <c r="F79" s="109"/>
      <c r="G79" s="110" t="s">
        <v>44</v>
      </c>
      <c r="H79" s="111" t="str">
        <f t="shared" si="47"/>
        <v>1x16</v>
      </c>
      <c r="I79" s="112" t="str">
        <f t="shared" si="48"/>
        <v>C</v>
      </c>
      <c r="J79" s="357"/>
      <c r="K79" s="123" t="s">
        <v>45</v>
      </c>
      <c r="L79" s="114" t="s">
        <v>45</v>
      </c>
      <c r="M79" s="114">
        <v>1200</v>
      </c>
      <c r="N79" s="114" t="s">
        <v>45</v>
      </c>
      <c r="O79" s="115">
        <f t="shared" si="49"/>
        <v>1200</v>
      </c>
      <c r="P79" s="376" t="s">
        <v>12</v>
      </c>
      <c r="Q79" s="362"/>
      <c r="R79" s="362"/>
      <c r="S79" s="362"/>
      <c r="T79" s="362"/>
      <c r="U79" s="363"/>
      <c r="V79" s="473"/>
      <c r="W79" s="67"/>
      <c r="X79" s="116"/>
      <c r="Z79" s="106">
        <f t="shared" si="50"/>
        <v>0</v>
      </c>
      <c r="AA79" s="106">
        <f t="shared" si="51"/>
        <v>1200</v>
      </c>
      <c r="AB79" s="106">
        <f t="shared" si="52"/>
        <v>0</v>
      </c>
      <c r="AC79" s="111" t="str">
        <f t="shared" si="53"/>
        <v>1x16</v>
      </c>
      <c r="AD79" s="117" t="str">
        <f t="shared" si="54"/>
        <v>C</v>
      </c>
      <c r="AE79" s="118"/>
      <c r="AF79" s="119"/>
      <c r="AG79" s="119"/>
      <c r="AH79" s="119" t="s">
        <v>62</v>
      </c>
      <c r="AI79" s="119">
        <v>240</v>
      </c>
      <c r="AJ79" s="120" t="e">
        <f>IF(AND(AI69&lt;$AE$11,$AE$11&lt;AI79),AH79,#REF!)</f>
        <v>#REF!</v>
      </c>
      <c r="AK79" s="223">
        <v>252</v>
      </c>
      <c r="AL79" s="119" t="e">
        <f>IF(AH79=AJ79,AK79,#REF!)</f>
        <v>#REF!</v>
      </c>
      <c r="AM79" s="122"/>
      <c r="AN79" s="116"/>
      <c r="AO79" s="124" t="s">
        <v>63</v>
      </c>
      <c r="AP79" s="125"/>
      <c r="AQ79" s="125"/>
      <c r="AR79" s="125"/>
      <c r="AS79" s="125"/>
      <c r="AT79" s="127"/>
    </row>
    <row r="80" spans="2:46" s="106" customFormat="1" ht="20.100000000000001" customHeight="1" x14ac:dyDescent="0.35">
      <c r="B80" s="104" t="s">
        <v>43</v>
      </c>
      <c r="C80" s="105">
        <f t="shared" si="32"/>
        <v>31</v>
      </c>
      <c r="D80" s="107"/>
      <c r="E80" s="108">
        <v>4</v>
      </c>
      <c r="F80" s="109"/>
      <c r="G80" s="110" t="s">
        <v>44</v>
      </c>
      <c r="H80" s="111" t="str">
        <f t="shared" si="47"/>
        <v>1x16</v>
      </c>
      <c r="I80" s="112" t="str">
        <f t="shared" si="48"/>
        <v>C</v>
      </c>
      <c r="J80" s="353" t="s">
        <v>92</v>
      </c>
      <c r="K80" s="123">
        <v>1200</v>
      </c>
      <c r="L80" s="114" t="s">
        <v>45</v>
      </c>
      <c r="M80" s="114" t="s">
        <v>45</v>
      </c>
      <c r="N80" s="114" t="s">
        <v>45</v>
      </c>
      <c r="O80" s="115">
        <f t="shared" si="49"/>
        <v>1200</v>
      </c>
      <c r="P80" s="376" t="s">
        <v>12</v>
      </c>
      <c r="Q80" s="362"/>
      <c r="R80" s="362"/>
      <c r="S80" s="362"/>
      <c r="T80" s="362"/>
      <c r="U80" s="363"/>
      <c r="V80" s="473"/>
      <c r="W80" s="67"/>
      <c r="X80" s="116"/>
      <c r="Z80" s="106">
        <f t="shared" si="50"/>
        <v>0</v>
      </c>
      <c r="AA80" s="106">
        <f t="shared" si="51"/>
        <v>1200</v>
      </c>
      <c r="AB80" s="106">
        <f t="shared" si="52"/>
        <v>0</v>
      </c>
      <c r="AC80" s="111" t="str">
        <f t="shared" si="53"/>
        <v>1x16</v>
      </c>
      <c r="AD80" s="117" t="str">
        <f t="shared" si="54"/>
        <v>C</v>
      </c>
      <c r="AE80" s="118"/>
      <c r="AF80" s="119"/>
      <c r="AG80" s="119"/>
      <c r="AH80" s="119" t="s">
        <v>62</v>
      </c>
      <c r="AI80" s="119">
        <v>240</v>
      </c>
      <c r="AJ80" s="120" t="e">
        <f>IF(AND(AI70&lt;$AE$11,$AE$11&lt;AI80),AH80,#REF!)</f>
        <v>#REF!</v>
      </c>
      <c r="AK80" s="223">
        <v>252</v>
      </c>
      <c r="AL80" s="119" t="e">
        <f>IF(AH80=AJ80,AK80,#REF!)</f>
        <v>#REF!</v>
      </c>
      <c r="AM80" s="122"/>
      <c r="AN80" s="116"/>
      <c r="AO80" s="124" t="s">
        <v>63</v>
      </c>
      <c r="AP80" s="125"/>
      <c r="AQ80" s="125"/>
      <c r="AR80" s="125"/>
      <c r="AS80" s="125"/>
      <c r="AT80" s="127"/>
    </row>
    <row r="81" spans="2:46" s="106" customFormat="1" ht="20.100000000000001" customHeight="1" x14ac:dyDescent="0.35">
      <c r="B81" s="104" t="s">
        <v>43</v>
      </c>
      <c r="C81" s="105">
        <f t="shared" si="32"/>
        <v>32</v>
      </c>
      <c r="D81" s="107"/>
      <c r="E81" s="108">
        <v>4</v>
      </c>
      <c r="F81" s="109"/>
      <c r="G81" s="110" t="s">
        <v>44</v>
      </c>
      <c r="H81" s="111" t="str">
        <f t="shared" si="47"/>
        <v>1x16</v>
      </c>
      <c r="I81" s="112" t="str">
        <f t="shared" si="48"/>
        <v>C</v>
      </c>
      <c r="J81" s="354"/>
      <c r="K81" s="123" t="s">
        <v>45</v>
      </c>
      <c r="L81" s="114">
        <v>1200</v>
      </c>
      <c r="M81" s="114" t="s">
        <v>45</v>
      </c>
      <c r="N81" s="114" t="s">
        <v>45</v>
      </c>
      <c r="O81" s="115">
        <f t="shared" si="49"/>
        <v>1200</v>
      </c>
      <c r="P81" s="376" t="s">
        <v>12</v>
      </c>
      <c r="Q81" s="362"/>
      <c r="R81" s="362"/>
      <c r="S81" s="362"/>
      <c r="T81" s="362"/>
      <c r="U81" s="363"/>
      <c r="V81" s="473"/>
      <c r="W81" s="67"/>
      <c r="X81" s="116"/>
      <c r="Z81" s="106">
        <f t="shared" si="50"/>
        <v>0</v>
      </c>
      <c r="AA81" s="106">
        <f t="shared" si="51"/>
        <v>1200</v>
      </c>
      <c r="AB81" s="106">
        <f t="shared" si="52"/>
        <v>0</v>
      </c>
      <c r="AC81" s="111" t="str">
        <f t="shared" si="53"/>
        <v>1x16</v>
      </c>
      <c r="AD81" s="117" t="str">
        <f t="shared" si="54"/>
        <v>C</v>
      </c>
      <c r="AE81" s="118"/>
      <c r="AF81" s="119"/>
      <c r="AG81" s="119"/>
      <c r="AH81" s="119" t="s">
        <v>62</v>
      </c>
      <c r="AI81" s="119">
        <v>240</v>
      </c>
      <c r="AJ81" s="120" t="e">
        <f>IF(AND(AI71&lt;$AE$11,$AE$11&lt;AI81),AH81,#REF!)</f>
        <v>#REF!</v>
      </c>
      <c r="AK81" s="223">
        <v>252</v>
      </c>
      <c r="AL81" s="119" t="e">
        <f>IF(AH81=AJ81,AK81,#REF!)</f>
        <v>#REF!</v>
      </c>
      <c r="AM81" s="122"/>
      <c r="AN81" s="116"/>
      <c r="AO81" s="124" t="s">
        <v>63</v>
      </c>
      <c r="AP81" s="125"/>
      <c r="AQ81" s="125"/>
      <c r="AR81" s="125"/>
      <c r="AS81" s="125"/>
      <c r="AT81" s="127"/>
    </row>
    <row r="82" spans="2:46" s="106" customFormat="1" ht="20.100000000000001" customHeight="1" x14ac:dyDescent="0.35">
      <c r="B82" s="104" t="s">
        <v>43</v>
      </c>
      <c r="C82" s="105">
        <f t="shared" si="32"/>
        <v>33</v>
      </c>
      <c r="D82" s="107"/>
      <c r="E82" s="108">
        <v>4</v>
      </c>
      <c r="F82" s="109"/>
      <c r="G82" s="110" t="s">
        <v>44</v>
      </c>
      <c r="H82" s="111" t="str">
        <f t="shared" si="47"/>
        <v>1x16</v>
      </c>
      <c r="I82" s="112" t="str">
        <f t="shared" si="48"/>
        <v>C</v>
      </c>
      <c r="J82" s="354"/>
      <c r="K82" s="123" t="s">
        <v>45</v>
      </c>
      <c r="L82" s="114" t="s">
        <v>45</v>
      </c>
      <c r="M82" s="114">
        <v>1200</v>
      </c>
      <c r="N82" s="114" t="s">
        <v>45</v>
      </c>
      <c r="O82" s="115">
        <f t="shared" si="49"/>
        <v>1200</v>
      </c>
      <c r="P82" s="376" t="s">
        <v>12</v>
      </c>
      <c r="Q82" s="362"/>
      <c r="R82" s="362"/>
      <c r="S82" s="362"/>
      <c r="T82" s="362"/>
      <c r="U82" s="363"/>
      <c r="V82" s="473"/>
      <c r="W82" s="67"/>
      <c r="X82" s="116"/>
      <c r="Z82" s="106">
        <f t="shared" si="50"/>
        <v>0</v>
      </c>
      <c r="AA82" s="106">
        <f t="shared" si="51"/>
        <v>1200</v>
      </c>
      <c r="AB82" s="106">
        <f t="shared" si="52"/>
        <v>0</v>
      </c>
      <c r="AC82" s="111" t="str">
        <f t="shared" si="53"/>
        <v>1x16</v>
      </c>
      <c r="AD82" s="117" t="str">
        <f t="shared" si="54"/>
        <v>C</v>
      </c>
      <c r="AE82" s="118"/>
      <c r="AF82" s="119"/>
      <c r="AG82" s="119"/>
      <c r="AH82" s="119" t="s">
        <v>62</v>
      </c>
      <c r="AI82" s="119">
        <v>240</v>
      </c>
      <c r="AJ82" s="120" t="e">
        <f>IF(AND(AI72&lt;$AE$11,$AE$11&lt;AI82),AH82,#REF!)</f>
        <v>#REF!</v>
      </c>
      <c r="AK82" s="223">
        <v>252</v>
      </c>
      <c r="AL82" s="119" t="e">
        <f>IF(AH82=AJ82,AK82,#REF!)</f>
        <v>#REF!</v>
      </c>
      <c r="AM82" s="122"/>
      <c r="AN82" s="116"/>
      <c r="AO82" s="124" t="s">
        <v>63</v>
      </c>
      <c r="AP82" s="125"/>
      <c r="AQ82" s="125"/>
      <c r="AR82" s="125"/>
      <c r="AS82" s="125"/>
      <c r="AT82" s="127"/>
    </row>
    <row r="83" spans="2:46" s="106" customFormat="1" ht="20.100000000000001" customHeight="1" x14ac:dyDescent="0.35">
      <c r="B83" s="104" t="s">
        <v>43</v>
      </c>
      <c r="C83" s="105">
        <f t="shared" si="32"/>
        <v>34</v>
      </c>
      <c r="D83" s="107"/>
      <c r="E83" s="108">
        <v>4</v>
      </c>
      <c r="F83" s="109"/>
      <c r="G83" s="110" t="s">
        <v>44</v>
      </c>
      <c r="H83" s="111" t="str">
        <f t="shared" si="47"/>
        <v>1x16</v>
      </c>
      <c r="I83" s="112" t="str">
        <f t="shared" si="48"/>
        <v>C</v>
      </c>
      <c r="J83" s="354"/>
      <c r="K83" s="123">
        <v>1200</v>
      </c>
      <c r="L83" s="114" t="s">
        <v>45</v>
      </c>
      <c r="M83" s="114" t="s">
        <v>45</v>
      </c>
      <c r="N83" s="114" t="s">
        <v>45</v>
      </c>
      <c r="O83" s="115">
        <f t="shared" si="49"/>
        <v>1200</v>
      </c>
      <c r="P83" s="376" t="s">
        <v>12</v>
      </c>
      <c r="Q83" s="362"/>
      <c r="R83" s="362"/>
      <c r="S83" s="362"/>
      <c r="T83" s="362"/>
      <c r="U83" s="363"/>
      <c r="V83" s="473"/>
      <c r="W83" s="67"/>
      <c r="X83" s="116"/>
      <c r="Z83" s="106">
        <f t="shared" si="50"/>
        <v>0</v>
      </c>
      <c r="AA83" s="106">
        <f t="shared" si="51"/>
        <v>1200</v>
      </c>
      <c r="AB83" s="106">
        <f t="shared" si="52"/>
        <v>0</v>
      </c>
      <c r="AC83" s="111" t="str">
        <f t="shared" si="53"/>
        <v>1x16</v>
      </c>
      <c r="AD83" s="117" t="str">
        <f t="shared" si="54"/>
        <v>C</v>
      </c>
      <c r="AE83" s="118"/>
      <c r="AF83" s="119"/>
      <c r="AG83" s="119"/>
      <c r="AH83" s="119" t="s">
        <v>62</v>
      </c>
      <c r="AI83" s="119">
        <v>240</v>
      </c>
      <c r="AJ83" s="120" t="e">
        <f>IF(AND(AI73&lt;$AE$11,$AE$11&lt;AI83),AH83,#REF!)</f>
        <v>#REF!</v>
      </c>
      <c r="AK83" s="223">
        <v>252</v>
      </c>
      <c r="AL83" s="119" t="e">
        <f>IF(AH83=AJ83,AK83,#REF!)</f>
        <v>#REF!</v>
      </c>
      <c r="AM83" s="122"/>
      <c r="AN83" s="116"/>
      <c r="AO83" s="124" t="s">
        <v>63</v>
      </c>
      <c r="AP83" s="125"/>
      <c r="AQ83" s="125"/>
      <c r="AR83" s="125"/>
      <c r="AS83" s="125"/>
      <c r="AT83" s="127"/>
    </row>
    <row r="84" spans="2:46" s="106" customFormat="1" ht="20.100000000000001" customHeight="1" x14ac:dyDescent="0.35">
      <c r="B84" s="104" t="s">
        <v>43</v>
      </c>
      <c r="C84" s="105">
        <f t="shared" si="32"/>
        <v>35</v>
      </c>
      <c r="D84" s="107"/>
      <c r="E84" s="108">
        <v>6</v>
      </c>
      <c r="F84" s="109"/>
      <c r="G84" s="110" t="s">
        <v>44</v>
      </c>
      <c r="H84" s="111" t="str">
        <f t="shared" si="47"/>
        <v>1x16</v>
      </c>
      <c r="I84" s="112" t="str">
        <f t="shared" si="48"/>
        <v>C</v>
      </c>
      <c r="J84" s="354"/>
      <c r="K84" s="123"/>
      <c r="L84" s="114">
        <v>1800</v>
      </c>
      <c r="M84" s="114"/>
      <c r="N84" s="114" t="s">
        <v>45</v>
      </c>
      <c r="O84" s="115">
        <f t="shared" si="49"/>
        <v>1800</v>
      </c>
      <c r="P84" s="376" t="s">
        <v>12</v>
      </c>
      <c r="Q84" s="362"/>
      <c r="R84" s="362"/>
      <c r="S84" s="362"/>
      <c r="T84" s="362"/>
      <c r="U84" s="363"/>
      <c r="V84" s="473"/>
      <c r="W84" s="67"/>
      <c r="X84" s="116"/>
      <c r="Z84" s="106">
        <f t="shared" si="50"/>
        <v>0</v>
      </c>
      <c r="AA84" s="106">
        <f t="shared" si="51"/>
        <v>1800</v>
      </c>
      <c r="AB84" s="106">
        <f t="shared" si="52"/>
        <v>0</v>
      </c>
      <c r="AC84" s="111" t="str">
        <f t="shared" si="53"/>
        <v>1x16</v>
      </c>
      <c r="AD84" s="117" t="str">
        <f t="shared" si="54"/>
        <v>C</v>
      </c>
      <c r="AE84" s="118"/>
      <c r="AF84" s="119"/>
      <c r="AG84" s="119"/>
      <c r="AH84" s="119" t="s">
        <v>62</v>
      </c>
      <c r="AI84" s="119">
        <v>240</v>
      </c>
      <c r="AJ84" s="120" t="e">
        <f>IF(AND(AI74&lt;$AE$11,$AE$11&lt;AI84),AH84,AJ89)</f>
        <v>#REF!</v>
      </c>
      <c r="AK84" s="223">
        <v>252</v>
      </c>
      <c r="AL84" s="119" t="e">
        <f>IF(AH84=AJ84,AK84,AL89)</f>
        <v>#REF!</v>
      </c>
      <c r="AM84" s="122"/>
      <c r="AN84" s="116"/>
      <c r="AO84" s="124" t="s">
        <v>63</v>
      </c>
      <c r="AP84" s="125"/>
      <c r="AQ84" s="125"/>
      <c r="AR84" s="125"/>
      <c r="AS84" s="125"/>
      <c r="AT84" s="127"/>
    </row>
    <row r="85" spans="2:46" s="106" customFormat="1" ht="20.100000000000001" customHeight="1" x14ac:dyDescent="0.35">
      <c r="B85" s="104" t="s">
        <v>43</v>
      </c>
      <c r="C85" s="105">
        <f t="shared" si="32"/>
        <v>36</v>
      </c>
      <c r="D85" s="107"/>
      <c r="E85" s="108">
        <v>5</v>
      </c>
      <c r="F85" s="109"/>
      <c r="G85" s="110" t="s">
        <v>44</v>
      </c>
      <c r="H85" s="111" t="str">
        <f t="shared" si="47"/>
        <v>1x16</v>
      </c>
      <c r="I85" s="112" t="str">
        <f t="shared" si="48"/>
        <v>C</v>
      </c>
      <c r="J85" s="354"/>
      <c r="K85" s="123" t="s">
        <v>45</v>
      </c>
      <c r="L85" s="114" t="s">
        <v>45</v>
      </c>
      <c r="M85" s="114">
        <v>1500</v>
      </c>
      <c r="N85" s="114" t="s">
        <v>45</v>
      </c>
      <c r="O85" s="115">
        <f t="shared" si="49"/>
        <v>1500</v>
      </c>
      <c r="P85" s="376" t="s">
        <v>12</v>
      </c>
      <c r="Q85" s="362"/>
      <c r="R85" s="362"/>
      <c r="S85" s="362"/>
      <c r="T85" s="362"/>
      <c r="U85" s="363"/>
      <c r="V85" s="473"/>
      <c r="W85" s="67"/>
      <c r="X85" s="116"/>
      <c r="Z85" s="106">
        <f t="shared" si="50"/>
        <v>0</v>
      </c>
      <c r="AA85" s="106">
        <f t="shared" si="51"/>
        <v>1500</v>
      </c>
      <c r="AB85" s="106">
        <f t="shared" si="52"/>
        <v>0</v>
      </c>
      <c r="AC85" s="111" t="str">
        <f t="shared" si="53"/>
        <v>1x16</v>
      </c>
      <c r="AD85" s="117" t="str">
        <f t="shared" si="54"/>
        <v>C</v>
      </c>
      <c r="AE85" s="118"/>
      <c r="AF85" s="119"/>
      <c r="AG85" s="119"/>
      <c r="AH85" s="119" t="s">
        <v>62</v>
      </c>
      <c r="AI85" s="119">
        <v>240</v>
      </c>
      <c r="AJ85" s="120">
        <f>IF(AND(AI75&lt;$AE$11,$AE$11&lt;AI85),AH85,AJ90)</f>
        <v>0</v>
      </c>
      <c r="AK85" s="223">
        <v>252</v>
      </c>
      <c r="AL85" s="119">
        <f>IF(AH85=AJ85,AK85,AL90)</f>
        <v>0</v>
      </c>
      <c r="AM85" s="122"/>
      <c r="AN85" s="116"/>
      <c r="AO85" s="124" t="s">
        <v>63</v>
      </c>
      <c r="AP85" s="125"/>
      <c r="AQ85" s="125"/>
      <c r="AR85" s="125"/>
      <c r="AS85" s="125"/>
      <c r="AT85" s="127"/>
    </row>
    <row r="86" spans="2:46" s="106" customFormat="1" ht="20.100000000000001" customHeight="1" x14ac:dyDescent="0.35">
      <c r="B86" s="104" t="s">
        <v>90</v>
      </c>
      <c r="C86" s="105">
        <v>1</v>
      </c>
      <c r="D86" s="107"/>
      <c r="E86" s="108"/>
      <c r="F86" s="109"/>
      <c r="G86" s="110" t="s">
        <v>44</v>
      </c>
      <c r="H86" s="111" t="str">
        <f t="shared" si="47"/>
        <v/>
      </c>
      <c r="I86" s="112" t="str">
        <f t="shared" si="48"/>
        <v/>
      </c>
      <c r="J86" s="354"/>
      <c r="K86" s="123"/>
      <c r="L86" s="114" t="s">
        <v>45</v>
      </c>
      <c r="M86" s="114" t="s">
        <v>45</v>
      </c>
      <c r="N86" s="114" t="s">
        <v>45</v>
      </c>
      <c r="O86" s="115">
        <f t="shared" si="49"/>
        <v>0</v>
      </c>
      <c r="P86" s="362" t="s">
        <v>91</v>
      </c>
      <c r="Q86" s="362"/>
      <c r="R86" s="362"/>
      <c r="S86" s="362"/>
      <c r="T86" s="362"/>
      <c r="U86" s="363"/>
      <c r="V86" s="473"/>
      <c r="W86" s="67"/>
      <c r="X86" s="116"/>
      <c r="Z86" s="106">
        <f t="shared" si="50"/>
        <v>0</v>
      </c>
      <c r="AA86" s="106">
        <f t="shared" si="51"/>
        <v>0</v>
      </c>
      <c r="AB86" s="106">
        <f t="shared" si="52"/>
        <v>0</v>
      </c>
      <c r="AC86" s="111" t="str">
        <f t="shared" si="53"/>
        <v/>
      </c>
      <c r="AD86" s="117" t="str">
        <f t="shared" si="54"/>
        <v/>
      </c>
      <c r="AE86" s="118"/>
      <c r="AF86" s="119"/>
      <c r="AG86" s="119"/>
      <c r="AH86" s="119" t="s">
        <v>62</v>
      </c>
      <c r="AI86" s="119">
        <v>240</v>
      </c>
      <c r="AJ86" s="120" t="e">
        <f>IF(AND(AI63&lt;$AE$11,$AE$11&lt;AI86),AH86,#REF!)</f>
        <v>#REF!</v>
      </c>
      <c r="AK86" s="223">
        <v>252</v>
      </c>
      <c r="AL86" s="119" t="e">
        <f>IF(AH86=AJ86,AK86,#REF!)</f>
        <v>#REF!</v>
      </c>
      <c r="AM86" s="122"/>
      <c r="AN86" s="116"/>
      <c r="AO86" s="124" t="s">
        <v>63</v>
      </c>
      <c r="AP86" s="125"/>
      <c r="AQ86" s="125"/>
      <c r="AR86" s="125"/>
      <c r="AS86" s="125"/>
      <c r="AT86" s="127"/>
    </row>
    <row r="87" spans="2:46" s="106" customFormat="1" ht="20.100000000000001" customHeight="1" thickBot="1" x14ac:dyDescent="0.4">
      <c r="B87" s="104" t="s">
        <v>90</v>
      </c>
      <c r="C87" s="105">
        <v>2</v>
      </c>
      <c r="D87" s="107"/>
      <c r="E87" s="108"/>
      <c r="F87" s="109"/>
      <c r="G87" s="110" t="s">
        <v>44</v>
      </c>
      <c r="H87" s="111" t="str">
        <f t="shared" si="47"/>
        <v/>
      </c>
      <c r="I87" s="112" t="str">
        <f t="shared" si="48"/>
        <v/>
      </c>
      <c r="J87" s="355"/>
      <c r="K87" s="123"/>
      <c r="L87" s="114" t="s">
        <v>45</v>
      </c>
      <c r="M87" s="114" t="s">
        <v>45</v>
      </c>
      <c r="N87" s="114" t="s">
        <v>45</v>
      </c>
      <c r="O87" s="115">
        <f t="shared" si="49"/>
        <v>0</v>
      </c>
      <c r="P87" s="376" t="s">
        <v>91</v>
      </c>
      <c r="Q87" s="362"/>
      <c r="R87" s="362"/>
      <c r="S87" s="362"/>
      <c r="T87" s="362"/>
      <c r="U87" s="363"/>
      <c r="V87" s="473"/>
      <c r="W87" s="67"/>
      <c r="X87" s="116"/>
      <c r="Z87" s="106">
        <f t="shared" si="50"/>
        <v>0</v>
      </c>
      <c r="AA87" s="106">
        <f t="shared" si="51"/>
        <v>0</v>
      </c>
      <c r="AB87" s="106">
        <f t="shared" si="52"/>
        <v>0</v>
      </c>
      <c r="AC87" s="111" t="str">
        <f t="shared" si="53"/>
        <v/>
      </c>
      <c r="AD87" s="117" t="str">
        <f t="shared" si="54"/>
        <v/>
      </c>
      <c r="AE87" s="118"/>
      <c r="AF87" s="119"/>
      <c r="AG87" s="119"/>
      <c r="AH87" s="119" t="s">
        <v>62</v>
      </c>
      <c r="AI87" s="119">
        <v>240</v>
      </c>
      <c r="AJ87" s="120" t="e">
        <f>IF(AND(AI86&lt;$AE$11,$AE$11&lt;AI87),AH87,#REF!)</f>
        <v>#REF!</v>
      </c>
      <c r="AK87" s="223">
        <v>252</v>
      </c>
      <c r="AL87" s="119" t="e">
        <f>IF(AH87=AJ87,AK87,#REF!)</f>
        <v>#REF!</v>
      </c>
      <c r="AM87" s="122"/>
      <c r="AN87" s="116"/>
      <c r="AO87" s="124" t="s">
        <v>63</v>
      </c>
      <c r="AP87" s="125"/>
      <c r="AQ87" s="125"/>
      <c r="AR87" s="125"/>
      <c r="AS87" s="125"/>
      <c r="AT87" s="127"/>
    </row>
    <row r="88" spans="2:46" s="106" customFormat="1" ht="20.100000000000001" customHeight="1" thickBot="1" x14ac:dyDescent="0.4">
      <c r="B88" s="104"/>
      <c r="C88" s="105"/>
      <c r="D88" s="107"/>
      <c r="E88" s="108"/>
      <c r="F88" s="109"/>
      <c r="G88" s="110"/>
      <c r="H88" s="111"/>
      <c r="I88" s="112"/>
      <c r="J88" s="489"/>
      <c r="K88" s="123"/>
      <c r="L88" s="114"/>
      <c r="M88" s="114"/>
      <c r="N88" s="114"/>
      <c r="O88" s="115"/>
      <c r="P88" s="221"/>
      <c r="Q88" s="221"/>
      <c r="R88" s="221"/>
      <c r="S88" s="221"/>
      <c r="T88" s="221"/>
      <c r="U88" s="222"/>
      <c r="V88" s="473"/>
      <c r="W88" s="67"/>
      <c r="X88" s="116"/>
      <c r="AC88" s="111"/>
      <c r="AD88" s="117"/>
      <c r="AE88" s="118"/>
      <c r="AF88" s="119"/>
      <c r="AG88" s="119"/>
      <c r="AH88" s="119"/>
      <c r="AI88" s="119"/>
      <c r="AJ88" s="120"/>
      <c r="AK88" s="223"/>
      <c r="AL88" s="119"/>
      <c r="AM88" s="122"/>
      <c r="AN88" s="116"/>
      <c r="AO88" s="124"/>
      <c r="AP88" s="125"/>
      <c r="AQ88" s="125"/>
      <c r="AR88" s="125"/>
      <c r="AS88" s="125"/>
      <c r="AT88" s="127"/>
    </row>
    <row r="89" spans="2:46" s="106" customFormat="1" ht="222.6" hidden="1" customHeight="1" thickTop="1" x14ac:dyDescent="0.35">
      <c r="B89" s="104"/>
      <c r="C89" s="105"/>
      <c r="D89" s="107"/>
      <c r="E89" s="108"/>
      <c r="F89" s="109"/>
      <c r="G89" s="110"/>
      <c r="H89" s="111" t="str">
        <f t="shared" si="4"/>
        <v/>
      </c>
      <c r="I89" s="111" t="str">
        <f t="shared" si="4"/>
        <v/>
      </c>
      <c r="J89" s="130"/>
      <c r="K89" s="113" t="s">
        <v>45</v>
      </c>
      <c r="L89" s="114" t="s">
        <v>45</v>
      </c>
      <c r="M89" s="114" t="s">
        <v>45</v>
      </c>
      <c r="N89" s="114" t="s">
        <v>45</v>
      </c>
      <c r="O89" s="115">
        <f t="shared" si="0"/>
        <v>0</v>
      </c>
      <c r="P89" s="362"/>
      <c r="Q89" s="362"/>
      <c r="R89" s="362"/>
      <c r="S89" s="362"/>
      <c r="T89" s="362"/>
      <c r="U89" s="363"/>
      <c r="V89" s="473"/>
      <c r="W89" s="67"/>
      <c r="X89" s="116"/>
      <c r="Z89" s="106">
        <f t="shared" si="1"/>
        <v>0</v>
      </c>
      <c r="AA89" s="106">
        <f t="shared" si="2"/>
        <v>0</v>
      </c>
      <c r="AB89" s="106">
        <f t="shared" si="3"/>
        <v>0</v>
      </c>
      <c r="AC89" s="111" t="str">
        <f t="shared" si="6"/>
        <v/>
      </c>
      <c r="AD89" s="117" t="str">
        <f t="shared" si="7"/>
        <v/>
      </c>
      <c r="AE89" s="118"/>
      <c r="AF89" s="119"/>
      <c r="AG89" s="119"/>
      <c r="AH89" s="119" t="s">
        <v>76</v>
      </c>
      <c r="AI89" s="119"/>
      <c r="AJ89" s="120" t="e">
        <f>IF($AE$11&gt;#REF!,AH89,"-")</f>
        <v>#REF!</v>
      </c>
      <c r="AK89" s="121">
        <v>1252</v>
      </c>
      <c r="AL89" s="119" t="e">
        <f t="shared" si="9"/>
        <v>#REF!</v>
      </c>
      <c r="AM89" s="122">
        <v>1</v>
      </c>
      <c r="AN89" s="116"/>
      <c r="AO89" s="124" t="s">
        <v>77</v>
      </c>
      <c r="AP89" s="125"/>
      <c r="AQ89" s="125"/>
      <c r="AR89" s="125"/>
      <c r="AS89" s="128"/>
      <c r="AT89" s="127"/>
    </row>
    <row r="90" spans="2:46" s="106" customFormat="1" ht="222.6" hidden="1" customHeight="1" thickBot="1" x14ac:dyDescent="0.4">
      <c r="B90" s="104"/>
      <c r="C90" s="105">
        <f t="shared" ref="C90:C149" si="55">C89+1</f>
        <v>1</v>
      </c>
      <c r="D90" s="107"/>
      <c r="E90" s="108"/>
      <c r="F90" s="109"/>
      <c r="G90" s="110" t="s">
        <v>44</v>
      </c>
      <c r="H90" s="111" t="str">
        <f t="shared" si="4"/>
        <v/>
      </c>
      <c r="I90" s="111" t="str">
        <f t="shared" si="4"/>
        <v/>
      </c>
      <c r="J90" s="131"/>
      <c r="K90" s="113" t="s">
        <v>45</v>
      </c>
      <c r="L90" s="114" t="s">
        <v>45</v>
      </c>
      <c r="M90" s="114" t="s">
        <v>45</v>
      </c>
      <c r="N90" s="114" t="s">
        <v>45</v>
      </c>
      <c r="O90" s="115">
        <f t="shared" si="0"/>
        <v>0</v>
      </c>
      <c r="P90" s="362"/>
      <c r="Q90" s="362"/>
      <c r="R90" s="362"/>
      <c r="S90" s="362"/>
      <c r="T90" s="362"/>
      <c r="U90" s="363"/>
      <c r="V90" s="473"/>
      <c r="W90" s="67"/>
      <c r="X90" s="116"/>
      <c r="Z90" s="106">
        <f t="shared" si="1"/>
        <v>0</v>
      </c>
      <c r="AA90" s="106">
        <f t="shared" si="2"/>
        <v>0</v>
      </c>
      <c r="AB90" s="106">
        <f t="shared" si="3"/>
        <v>0</v>
      </c>
      <c r="AC90" s="111" t="str">
        <f t="shared" si="6"/>
        <v/>
      </c>
      <c r="AD90" s="117" t="str">
        <f t="shared" si="7"/>
        <v/>
      </c>
      <c r="AE90" s="132"/>
      <c r="AF90" s="133"/>
      <c r="AG90" s="133"/>
      <c r="AH90" s="133"/>
      <c r="AI90" s="133"/>
      <c r="AJ90" s="133"/>
      <c r="AK90" s="133"/>
      <c r="AL90" s="133"/>
      <c r="AM90" s="134"/>
      <c r="AN90" s="116"/>
      <c r="AO90" s="124" t="s">
        <v>78</v>
      </c>
      <c r="AP90" s="142"/>
      <c r="AQ90" s="142"/>
      <c r="AR90" s="128"/>
      <c r="AS90" s="128"/>
      <c r="AT90" s="127"/>
    </row>
    <row r="91" spans="2:46" s="106" customFormat="1" ht="222.6" hidden="1" customHeight="1" thickTop="1" x14ac:dyDescent="0.35">
      <c r="B91" s="104"/>
      <c r="C91" s="105">
        <f t="shared" si="55"/>
        <v>2</v>
      </c>
      <c r="D91" s="107"/>
      <c r="E91" s="108"/>
      <c r="F91" s="109"/>
      <c r="G91" s="110" t="s">
        <v>44</v>
      </c>
      <c r="H91" s="111" t="str">
        <f t="shared" si="4"/>
        <v/>
      </c>
      <c r="I91" s="111" t="str">
        <f t="shared" si="4"/>
        <v/>
      </c>
      <c r="J91" s="131"/>
      <c r="K91" s="113" t="s">
        <v>45</v>
      </c>
      <c r="L91" s="114" t="s">
        <v>45</v>
      </c>
      <c r="M91" s="114" t="s">
        <v>45</v>
      </c>
      <c r="N91" s="114" t="s">
        <v>45</v>
      </c>
      <c r="O91" s="115">
        <f t="shared" si="0"/>
        <v>0</v>
      </c>
      <c r="P91" s="362"/>
      <c r="Q91" s="362"/>
      <c r="R91" s="362"/>
      <c r="S91" s="362"/>
      <c r="T91" s="362"/>
      <c r="U91" s="363"/>
      <c r="V91" s="82"/>
      <c r="W91" s="67"/>
      <c r="X91" s="116"/>
      <c r="Z91" s="106">
        <f t="shared" si="1"/>
        <v>0</v>
      </c>
      <c r="AA91" s="106">
        <f t="shared" si="2"/>
        <v>0</v>
      </c>
      <c r="AB91" s="106">
        <f t="shared" si="3"/>
        <v>0</v>
      </c>
      <c r="AC91" s="111" t="str">
        <f t="shared" si="6"/>
        <v/>
      </c>
      <c r="AD91" s="117" t="str">
        <f t="shared" si="7"/>
        <v/>
      </c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24" t="s">
        <v>79</v>
      </c>
      <c r="AP91" s="142"/>
      <c r="AQ91" s="142"/>
      <c r="AR91" s="128"/>
      <c r="AS91" s="128"/>
      <c r="AT91" s="127"/>
    </row>
    <row r="92" spans="2:46" s="106" customFormat="1" ht="222.6" hidden="1" customHeight="1" x14ac:dyDescent="0.35">
      <c r="B92" s="104"/>
      <c r="C92" s="105">
        <f t="shared" si="55"/>
        <v>3</v>
      </c>
      <c r="D92" s="107"/>
      <c r="E92" s="108"/>
      <c r="F92" s="109"/>
      <c r="G92" s="110" t="s">
        <v>44</v>
      </c>
      <c r="H92" s="111" t="str">
        <f t="shared" si="4"/>
        <v/>
      </c>
      <c r="I92" s="111" t="str">
        <f t="shared" si="4"/>
        <v/>
      </c>
      <c r="J92" s="131"/>
      <c r="K92" s="113" t="s">
        <v>45</v>
      </c>
      <c r="L92" s="114" t="s">
        <v>45</v>
      </c>
      <c r="M92" s="114" t="s">
        <v>45</v>
      </c>
      <c r="N92" s="114" t="s">
        <v>45</v>
      </c>
      <c r="O92" s="115">
        <f t="shared" si="0"/>
        <v>0</v>
      </c>
      <c r="P92" s="362"/>
      <c r="Q92" s="362"/>
      <c r="R92" s="362"/>
      <c r="S92" s="362"/>
      <c r="T92" s="362"/>
      <c r="U92" s="363"/>
      <c r="V92" s="82"/>
      <c r="W92" s="67"/>
      <c r="X92" s="116"/>
      <c r="Z92" s="106">
        <f t="shared" si="1"/>
        <v>0</v>
      </c>
      <c r="AA92" s="106">
        <f t="shared" si="2"/>
        <v>0</v>
      </c>
      <c r="AB92" s="106">
        <f t="shared" si="3"/>
        <v>0</v>
      </c>
      <c r="AC92" s="111" t="str">
        <f t="shared" si="6"/>
        <v/>
      </c>
      <c r="AD92" s="117" t="str">
        <f t="shared" si="7"/>
        <v/>
      </c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24" t="s">
        <v>80</v>
      </c>
      <c r="AP92" s="142"/>
      <c r="AQ92" s="142"/>
      <c r="AR92" s="142"/>
      <c r="AS92" s="128"/>
      <c r="AT92" s="127"/>
    </row>
    <row r="93" spans="2:46" s="106" customFormat="1" ht="222.6" hidden="1" customHeight="1" x14ac:dyDescent="0.35">
      <c r="B93" s="104"/>
      <c r="C93" s="105">
        <f t="shared" si="55"/>
        <v>4</v>
      </c>
      <c r="D93" s="107"/>
      <c r="E93" s="108"/>
      <c r="F93" s="109"/>
      <c r="G93" s="110" t="s">
        <v>44</v>
      </c>
      <c r="H93" s="111" t="str">
        <f t="shared" si="4"/>
        <v/>
      </c>
      <c r="I93" s="111" t="str">
        <f t="shared" si="4"/>
        <v/>
      </c>
      <c r="J93" s="131"/>
      <c r="K93" s="113" t="s">
        <v>45</v>
      </c>
      <c r="L93" s="114" t="s">
        <v>45</v>
      </c>
      <c r="M93" s="114" t="s">
        <v>45</v>
      </c>
      <c r="N93" s="114" t="s">
        <v>45</v>
      </c>
      <c r="O93" s="115">
        <f t="shared" si="0"/>
        <v>0</v>
      </c>
      <c r="P93" s="362"/>
      <c r="Q93" s="362"/>
      <c r="R93" s="362"/>
      <c r="S93" s="362"/>
      <c r="T93" s="362"/>
      <c r="U93" s="363"/>
      <c r="V93" s="135"/>
      <c r="W93" s="135"/>
      <c r="X93" s="116"/>
      <c r="Z93" s="106">
        <f t="shared" si="1"/>
        <v>0</v>
      </c>
      <c r="AA93" s="106">
        <f t="shared" si="2"/>
        <v>0</v>
      </c>
      <c r="AB93" s="106">
        <f t="shared" si="3"/>
        <v>0</v>
      </c>
      <c r="AC93" s="111" t="str">
        <f t="shared" si="6"/>
        <v/>
      </c>
      <c r="AD93" s="117" t="str">
        <f t="shared" si="7"/>
        <v/>
      </c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24" t="s">
        <v>81</v>
      </c>
      <c r="AP93" s="142"/>
      <c r="AQ93" s="142"/>
      <c r="AR93" s="142"/>
      <c r="AS93" s="142"/>
      <c r="AT93" s="127"/>
    </row>
    <row r="94" spans="2:46" s="106" customFormat="1" ht="222.6" hidden="1" customHeight="1" x14ac:dyDescent="0.35">
      <c r="B94" s="104"/>
      <c r="C94" s="105">
        <f t="shared" si="55"/>
        <v>5</v>
      </c>
      <c r="D94" s="107"/>
      <c r="E94" s="108"/>
      <c r="F94" s="109"/>
      <c r="G94" s="110" t="s">
        <v>44</v>
      </c>
      <c r="H94" s="111" t="str">
        <f t="shared" si="4"/>
        <v/>
      </c>
      <c r="I94" s="111" t="str">
        <f t="shared" si="4"/>
        <v/>
      </c>
      <c r="J94" s="131"/>
      <c r="K94" s="113" t="s">
        <v>45</v>
      </c>
      <c r="L94" s="114" t="s">
        <v>45</v>
      </c>
      <c r="M94" s="114" t="s">
        <v>45</v>
      </c>
      <c r="N94" s="114" t="s">
        <v>45</v>
      </c>
      <c r="O94" s="115">
        <f t="shared" si="0"/>
        <v>0</v>
      </c>
      <c r="P94" s="362"/>
      <c r="Q94" s="362"/>
      <c r="R94" s="362"/>
      <c r="S94" s="362"/>
      <c r="T94" s="362"/>
      <c r="U94" s="363"/>
      <c r="V94" s="135"/>
      <c r="W94" s="135"/>
      <c r="X94" s="116"/>
      <c r="Z94" s="106">
        <f t="shared" si="1"/>
        <v>0</v>
      </c>
      <c r="AA94" s="106">
        <f t="shared" si="2"/>
        <v>0</v>
      </c>
      <c r="AB94" s="106">
        <f t="shared" si="3"/>
        <v>0</v>
      </c>
      <c r="AC94" s="111" t="str">
        <f t="shared" si="6"/>
        <v/>
      </c>
      <c r="AD94" s="117" t="str">
        <f t="shared" si="7"/>
        <v/>
      </c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36" t="s">
        <v>82</v>
      </c>
      <c r="AP94" s="137"/>
      <c r="AQ94" s="137"/>
      <c r="AR94" s="137"/>
      <c r="AS94" s="137"/>
      <c r="AT94" s="127"/>
    </row>
    <row r="95" spans="2:46" s="106" customFormat="1" ht="222.6" hidden="1" customHeight="1" x14ac:dyDescent="0.35">
      <c r="B95" s="104"/>
      <c r="C95" s="105">
        <f t="shared" si="55"/>
        <v>6</v>
      </c>
      <c r="D95" s="107"/>
      <c r="E95" s="108"/>
      <c r="F95" s="109"/>
      <c r="G95" s="110" t="s">
        <v>44</v>
      </c>
      <c r="H95" s="111" t="str">
        <f t="shared" si="4"/>
        <v/>
      </c>
      <c r="I95" s="111" t="str">
        <f t="shared" si="4"/>
        <v/>
      </c>
      <c r="J95" s="131"/>
      <c r="K95" s="113" t="s">
        <v>45</v>
      </c>
      <c r="L95" s="114" t="s">
        <v>45</v>
      </c>
      <c r="M95" s="114" t="s">
        <v>45</v>
      </c>
      <c r="N95" s="114" t="s">
        <v>45</v>
      </c>
      <c r="O95" s="115">
        <f t="shared" si="0"/>
        <v>0</v>
      </c>
      <c r="P95" s="362"/>
      <c r="Q95" s="362"/>
      <c r="R95" s="362"/>
      <c r="S95" s="362"/>
      <c r="T95" s="362"/>
      <c r="U95" s="363"/>
      <c r="V95" s="135"/>
      <c r="W95" s="135"/>
      <c r="X95" s="116"/>
      <c r="Z95" s="106">
        <f t="shared" si="1"/>
        <v>0</v>
      </c>
      <c r="AA95" s="106">
        <f t="shared" si="2"/>
        <v>0</v>
      </c>
      <c r="AB95" s="106">
        <f t="shared" si="3"/>
        <v>0</v>
      </c>
      <c r="AC95" s="111" t="str">
        <f t="shared" si="6"/>
        <v/>
      </c>
      <c r="AD95" s="117" t="str">
        <f t="shared" si="7"/>
        <v/>
      </c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36" t="s">
        <v>83</v>
      </c>
      <c r="AP95" s="137"/>
      <c r="AQ95" s="137"/>
      <c r="AR95" s="137"/>
      <c r="AS95" s="137"/>
      <c r="AT95" s="127"/>
    </row>
    <row r="96" spans="2:46" s="106" customFormat="1" ht="222.6" hidden="1" customHeight="1" x14ac:dyDescent="0.35">
      <c r="B96" s="104"/>
      <c r="C96" s="105">
        <f t="shared" si="55"/>
        <v>7</v>
      </c>
      <c r="D96" s="107"/>
      <c r="E96" s="108"/>
      <c r="F96" s="109"/>
      <c r="G96" s="110" t="s">
        <v>44</v>
      </c>
      <c r="H96" s="111" t="str">
        <f t="shared" si="4"/>
        <v/>
      </c>
      <c r="I96" s="111" t="str">
        <f t="shared" si="4"/>
        <v/>
      </c>
      <c r="J96" s="131"/>
      <c r="K96" s="113" t="s">
        <v>45</v>
      </c>
      <c r="L96" s="114" t="s">
        <v>45</v>
      </c>
      <c r="M96" s="114" t="s">
        <v>45</v>
      </c>
      <c r="N96" s="114" t="s">
        <v>45</v>
      </c>
      <c r="O96" s="115">
        <f t="shared" si="0"/>
        <v>0</v>
      </c>
      <c r="P96" s="362"/>
      <c r="Q96" s="362"/>
      <c r="R96" s="362"/>
      <c r="S96" s="362"/>
      <c r="T96" s="362"/>
      <c r="U96" s="363"/>
      <c r="V96" s="135"/>
      <c r="W96" s="135"/>
      <c r="X96" s="116"/>
      <c r="Z96" s="106">
        <f t="shared" si="1"/>
        <v>0</v>
      </c>
      <c r="AA96" s="106">
        <f t="shared" si="2"/>
        <v>0</v>
      </c>
      <c r="AB96" s="106">
        <f t="shared" si="3"/>
        <v>0</v>
      </c>
      <c r="AC96" s="111" t="str">
        <f t="shared" si="6"/>
        <v/>
      </c>
      <c r="AD96" s="117" t="str">
        <f t="shared" si="7"/>
        <v/>
      </c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24" t="s">
        <v>84</v>
      </c>
      <c r="AP96" s="138"/>
      <c r="AQ96" s="138"/>
      <c r="AR96" s="138"/>
      <c r="AS96" s="125"/>
      <c r="AT96" s="127"/>
    </row>
    <row r="97" spans="2:47" s="106" customFormat="1" ht="222.6" hidden="1" customHeight="1" x14ac:dyDescent="0.35">
      <c r="B97" s="104"/>
      <c r="C97" s="105">
        <f>C96+1</f>
        <v>8</v>
      </c>
      <c r="D97" s="107"/>
      <c r="E97" s="108"/>
      <c r="F97" s="109"/>
      <c r="G97" s="110" t="s">
        <v>44</v>
      </c>
      <c r="H97" s="111" t="str">
        <f t="shared" si="4"/>
        <v/>
      </c>
      <c r="I97" s="111" t="str">
        <f t="shared" si="4"/>
        <v/>
      </c>
      <c r="J97" s="131"/>
      <c r="K97" s="113" t="s">
        <v>45</v>
      </c>
      <c r="L97" s="114" t="s">
        <v>45</v>
      </c>
      <c r="M97" s="114" t="s">
        <v>45</v>
      </c>
      <c r="N97" s="114" t="s">
        <v>45</v>
      </c>
      <c r="O97" s="115">
        <f t="shared" si="0"/>
        <v>0</v>
      </c>
      <c r="P97" s="362"/>
      <c r="Q97" s="362"/>
      <c r="R97" s="362"/>
      <c r="S97" s="362"/>
      <c r="T97" s="362"/>
      <c r="U97" s="363"/>
      <c r="V97" s="135"/>
      <c r="W97" s="135"/>
      <c r="X97" s="116"/>
      <c r="Z97" s="106">
        <f t="shared" si="1"/>
        <v>0</v>
      </c>
      <c r="AA97" s="106">
        <f t="shared" si="2"/>
        <v>0</v>
      </c>
      <c r="AB97" s="106">
        <f t="shared" si="3"/>
        <v>0</v>
      </c>
      <c r="AC97" s="111" t="str">
        <f t="shared" si="6"/>
        <v/>
      </c>
      <c r="AD97" s="117" t="str">
        <f t="shared" si="7"/>
        <v/>
      </c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24" t="s">
        <v>85</v>
      </c>
      <c r="AP97" s="125"/>
      <c r="AQ97" s="125"/>
      <c r="AR97" s="125"/>
      <c r="AS97" s="126"/>
      <c r="AT97" s="127"/>
      <c r="AU97" s="126"/>
    </row>
    <row r="98" spans="2:47" s="106" customFormat="1" ht="222.6" hidden="1" customHeight="1" thickBot="1" x14ac:dyDescent="0.4">
      <c r="B98" s="104"/>
      <c r="C98" s="105">
        <f t="shared" si="55"/>
        <v>9</v>
      </c>
      <c r="D98" s="107"/>
      <c r="E98" s="108"/>
      <c r="F98" s="109"/>
      <c r="G98" s="110" t="s">
        <v>44</v>
      </c>
      <c r="H98" s="111" t="str">
        <f t="shared" si="4"/>
        <v/>
      </c>
      <c r="I98" s="111" t="str">
        <f t="shared" si="4"/>
        <v/>
      </c>
      <c r="J98" s="131"/>
      <c r="K98" s="113" t="s">
        <v>45</v>
      </c>
      <c r="L98" s="114" t="s">
        <v>45</v>
      </c>
      <c r="M98" s="114" t="s">
        <v>45</v>
      </c>
      <c r="N98" s="114" t="s">
        <v>45</v>
      </c>
      <c r="O98" s="115">
        <f t="shared" si="0"/>
        <v>0</v>
      </c>
      <c r="P98" s="362"/>
      <c r="Q98" s="362"/>
      <c r="R98" s="362"/>
      <c r="S98" s="362"/>
      <c r="T98" s="362"/>
      <c r="U98" s="363"/>
      <c r="V98" s="135"/>
      <c r="W98" s="135"/>
      <c r="X98" s="116"/>
      <c r="Z98" s="106">
        <f t="shared" si="1"/>
        <v>0</v>
      </c>
      <c r="AA98" s="106">
        <f t="shared" si="2"/>
        <v>0</v>
      </c>
      <c r="AB98" s="106">
        <f t="shared" si="3"/>
        <v>0</v>
      </c>
      <c r="AC98" s="111" t="str">
        <f t="shared" si="6"/>
        <v/>
      </c>
      <c r="AD98" s="117" t="str">
        <f t="shared" si="7"/>
        <v/>
      </c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39"/>
      <c r="AP98" s="140"/>
      <c r="AQ98" s="140"/>
      <c r="AR98" s="140"/>
      <c r="AS98" s="140"/>
      <c r="AT98" s="141"/>
      <c r="AU98" s="126"/>
    </row>
    <row r="99" spans="2:47" s="106" customFormat="1" ht="222.6" hidden="1" customHeight="1" x14ac:dyDescent="0.35">
      <c r="B99" s="104"/>
      <c r="C99" s="105">
        <f t="shared" si="55"/>
        <v>10</v>
      </c>
      <c r="D99" s="107"/>
      <c r="E99" s="108"/>
      <c r="F99" s="109"/>
      <c r="G99" s="110" t="s">
        <v>44</v>
      </c>
      <c r="H99" s="111" t="str">
        <f t="shared" si="4"/>
        <v/>
      </c>
      <c r="I99" s="111" t="str">
        <f t="shared" si="4"/>
        <v/>
      </c>
      <c r="J99" s="131"/>
      <c r="K99" s="113" t="s">
        <v>45</v>
      </c>
      <c r="L99" s="114" t="s">
        <v>45</v>
      </c>
      <c r="M99" s="114" t="s">
        <v>45</v>
      </c>
      <c r="N99" s="114" t="s">
        <v>45</v>
      </c>
      <c r="O99" s="115">
        <f t="shared" si="0"/>
        <v>0</v>
      </c>
      <c r="P99" s="362"/>
      <c r="Q99" s="362"/>
      <c r="R99" s="362"/>
      <c r="S99" s="362"/>
      <c r="T99" s="362"/>
      <c r="U99" s="363"/>
      <c r="V99" s="135"/>
      <c r="W99" s="135"/>
      <c r="X99" s="116"/>
      <c r="Z99" s="106">
        <f t="shared" si="1"/>
        <v>0</v>
      </c>
      <c r="AA99" s="106">
        <f t="shared" si="2"/>
        <v>0</v>
      </c>
      <c r="AB99" s="106">
        <f t="shared" si="3"/>
        <v>0</v>
      </c>
      <c r="AC99" s="111" t="str">
        <f t="shared" si="6"/>
        <v/>
      </c>
      <c r="AD99" s="117" t="str">
        <f t="shared" si="7"/>
        <v/>
      </c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371"/>
      <c r="AP99" s="372"/>
      <c r="AQ99" s="372"/>
      <c r="AR99" s="372"/>
      <c r="AS99" s="143"/>
      <c r="AT99" s="137"/>
      <c r="AU99" s="126"/>
    </row>
    <row r="100" spans="2:47" s="106" customFormat="1" ht="222.6" hidden="1" customHeight="1" x14ac:dyDescent="0.35">
      <c r="B100" s="104"/>
      <c r="C100" s="105">
        <f t="shared" si="55"/>
        <v>11</v>
      </c>
      <c r="D100" s="107"/>
      <c r="E100" s="108"/>
      <c r="F100" s="109"/>
      <c r="G100" s="110" t="s">
        <v>44</v>
      </c>
      <c r="H100" s="111" t="str">
        <f t="shared" si="4"/>
        <v/>
      </c>
      <c r="I100" s="111" t="str">
        <f t="shared" si="4"/>
        <v/>
      </c>
      <c r="J100" s="131"/>
      <c r="K100" s="113" t="s">
        <v>45</v>
      </c>
      <c r="L100" s="114" t="s">
        <v>45</v>
      </c>
      <c r="M100" s="114" t="s">
        <v>45</v>
      </c>
      <c r="N100" s="114" t="s">
        <v>45</v>
      </c>
      <c r="O100" s="115">
        <f t="shared" si="0"/>
        <v>0</v>
      </c>
      <c r="P100" s="362"/>
      <c r="Q100" s="362"/>
      <c r="R100" s="362"/>
      <c r="S100" s="362"/>
      <c r="T100" s="362"/>
      <c r="U100" s="363"/>
      <c r="V100" s="135"/>
      <c r="W100" s="135"/>
      <c r="X100" s="116"/>
      <c r="Z100" s="106">
        <f t="shared" si="1"/>
        <v>0</v>
      </c>
      <c r="AA100" s="106">
        <f t="shared" si="2"/>
        <v>0</v>
      </c>
      <c r="AB100" s="106">
        <f t="shared" si="3"/>
        <v>0</v>
      </c>
      <c r="AC100" s="111" t="str">
        <f t="shared" si="6"/>
        <v/>
      </c>
      <c r="AD100" s="117" t="str">
        <f t="shared" si="7"/>
        <v/>
      </c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T100" s="143"/>
      <c r="AU100" s="126"/>
    </row>
    <row r="101" spans="2:47" s="106" customFormat="1" ht="222.6" hidden="1" customHeight="1" x14ac:dyDescent="0.35">
      <c r="B101" s="104"/>
      <c r="C101" s="105">
        <f t="shared" si="55"/>
        <v>12</v>
      </c>
      <c r="D101" s="107"/>
      <c r="E101" s="108"/>
      <c r="F101" s="109"/>
      <c r="G101" s="110" t="s">
        <v>44</v>
      </c>
      <c r="H101" s="111" t="str">
        <f t="shared" si="4"/>
        <v/>
      </c>
      <c r="I101" s="111" t="str">
        <f t="shared" si="4"/>
        <v/>
      </c>
      <c r="J101" s="131"/>
      <c r="K101" s="113" t="s">
        <v>45</v>
      </c>
      <c r="L101" s="114" t="s">
        <v>45</v>
      </c>
      <c r="M101" s="114" t="s">
        <v>45</v>
      </c>
      <c r="N101" s="114" t="s">
        <v>45</v>
      </c>
      <c r="O101" s="115">
        <f t="shared" si="0"/>
        <v>0</v>
      </c>
      <c r="P101" s="362"/>
      <c r="Q101" s="362"/>
      <c r="R101" s="362"/>
      <c r="S101" s="362"/>
      <c r="T101" s="362"/>
      <c r="U101" s="363"/>
      <c r="V101" s="135"/>
      <c r="W101" s="135"/>
      <c r="X101" s="116"/>
      <c r="Z101" s="106">
        <f t="shared" si="1"/>
        <v>0</v>
      </c>
      <c r="AA101" s="106">
        <f t="shared" si="2"/>
        <v>0</v>
      </c>
      <c r="AB101" s="106">
        <f t="shared" si="3"/>
        <v>0</v>
      </c>
      <c r="AC101" s="111" t="str">
        <f t="shared" si="6"/>
        <v/>
      </c>
      <c r="AD101" s="117" t="str">
        <f t="shared" si="7"/>
        <v/>
      </c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</row>
    <row r="102" spans="2:47" s="106" customFormat="1" ht="222.6" hidden="1" customHeight="1" x14ac:dyDescent="0.35">
      <c r="B102" s="104"/>
      <c r="C102" s="105">
        <f t="shared" si="55"/>
        <v>13</v>
      </c>
      <c r="D102" s="107"/>
      <c r="E102" s="108"/>
      <c r="F102" s="109"/>
      <c r="G102" s="110" t="s">
        <v>44</v>
      </c>
      <c r="H102" s="111" t="str">
        <f t="shared" si="4"/>
        <v/>
      </c>
      <c r="I102" s="111" t="str">
        <f t="shared" si="4"/>
        <v/>
      </c>
      <c r="J102" s="131"/>
      <c r="K102" s="113" t="s">
        <v>45</v>
      </c>
      <c r="L102" s="114" t="s">
        <v>45</v>
      </c>
      <c r="M102" s="114" t="s">
        <v>45</v>
      </c>
      <c r="N102" s="114" t="s">
        <v>45</v>
      </c>
      <c r="O102" s="115">
        <f t="shared" si="0"/>
        <v>0</v>
      </c>
      <c r="P102" s="362"/>
      <c r="Q102" s="362"/>
      <c r="R102" s="362"/>
      <c r="S102" s="362"/>
      <c r="T102" s="362"/>
      <c r="U102" s="363"/>
      <c r="V102" s="135"/>
      <c r="W102" s="135"/>
      <c r="X102" s="116"/>
      <c r="Z102" s="106">
        <f t="shared" si="1"/>
        <v>0</v>
      </c>
      <c r="AA102" s="106">
        <f t="shared" si="2"/>
        <v>0</v>
      </c>
      <c r="AB102" s="106">
        <f t="shared" si="3"/>
        <v>0</v>
      </c>
      <c r="AC102" s="111" t="str">
        <f t="shared" si="6"/>
        <v/>
      </c>
      <c r="AD102" s="117" t="str">
        <f t="shared" si="7"/>
        <v/>
      </c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</row>
    <row r="103" spans="2:47" s="106" customFormat="1" ht="222.6" hidden="1" customHeight="1" x14ac:dyDescent="0.35">
      <c r="B103" s="104"/>
      <c r="C103" s="105">
        <f t="shared" si="55"/>
        <v>14</v>
      </c>
      <c r="D103" s="107"/>
      <c r="E103" s="108"/>
      <c r="F103" s="109"/>
      <c r="G103" s="110" t="s">
        <v>44</v>
      </c>
      <c r="H103" s="111" t="str">
        <f t="shared" si="4"/>
        <v/>
      </c>
      <c r="I103" s="111" t="str">
        <f t="shared" si="4"/>
        <v/>
      </c>
      <c r="J103" s="131"/>
      <c r="K103" s="113" t="s">
        <v>45</v>
      </c>
      <c r="L103" s="114" t="s">
        <v>45</v>
      </c>
      <c r="M103" s="114" t="s">
        <v>45</v>
      </c>
      <c r="N103" s="114" t="s">
        <v>45</v>
      </c>
      <c r="O103" s="115">
        <f t="shared" si="0"/>
        <v>0</v>
      </c>
      <c r="P103" s="362"/>
      <c r="Q103" s="362"/>
      <c r="R103" s="362"/>
      <c r="S103" s="362"/>
      <c r="T103" s="362"/>
      <c r="U103" s="363"/>
      <c r="V103" s="135"/>
      <c r="W103" s="135"/>
      <c r="X103" s="116"/>
      <c r="Z103" s="106">
        <f t="shared" si="1"/>
        <v>0</v>
      </c>
      <c r="AA103" s="106">
        <f t="shared" si="2"/>
        <v>0</v>
      </c>
      <c r="AB103" s="106">
        <f t="shared" si="3"/>
        <v>0</v>
      </c>
      <c r="AC103" s="111" t="str">
        <f t="shared" si="6"/>
        <v/>
      </c>
      <c r="AD103" s="117" t="str">
        <f t="shared" si="7"/>
        <v/>
      </c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</row>
    <row r="104" spans="2:47" s="106" customFormat="1" ht="222.6" hidden="1" customHeight="1" x14ac:dyDescent="0.35">
      <c r="B104" s="104"/>
      <c r="C104" s="105">
        <f t="shared" si="55"/>
        <v>15</v>
      </c>
      <c r="D104" s="107"/>
      <c r="E104" s="108"/>
      <c r="F104" s="109"/>
      <c r="G104" s="110" t="s">
        <v>44</v>
      </c>
      <c r="H104" s="111" t="str">
        <f t="shared" si="4"/>
        <v/>
      </c>
      <c r="I104" s="111" t="str">
        <f t="shared" si="4"/>
        <v/>
      </c>
      <c r="J104" s="131"/>
      <c r="K104" s="113" t="s">
        <v>45</v>
      </c>
      <c r="L104" s="114" t="s">
        <v>45</v>
      </c>
      <c r="M104" s="114" t="s">
        <v>45</v>
      </c>
      <c r="N104" s="114" t="s">
        <v>45</v>
      </c>
      <c r="O104" s="115">
        <f t="shared" si="0"/>
        <v>0</v>
      </c>
      <c r="P104" s="362"/>
      <c r="Q104" s="362"/>
      <c r="R104" s="362"/>
      <c r="S104" s="362"/>
      <c r="T104" s="362"/>
      <c r="U104" s="363"/>
      <c r="V104" s="135"/>
      <c r="W104" s="135"/>
      <c r="X104" s="116"/>
      <c r="Z104" s="106">
        <f t="shared" si="1"/>
        <v>0</v>
      </c>
      <c r="AA104" s="106">
        <f t="shared" si="2"/>
        <v>0</v>
      </c>
      <c r="AB104" s="106">
        <f t="shared" si="3"/>
        <v>0</v>
      </c>
      <c r="AC104" s="111" t="str">
        <f t="shared" si="6"/>
        <v/>
      </c>
      <c r="AD104" s="117" t="str">
        <f t="shared" si="7"/>
        <v/>
      </c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</row>
    <row r="105" spans="2:47" s="106" customFormat="1" ht="222.6" hidden="1" customHeight="1" x14ac:dyDescent="0.35">
      <c r="B105" s="104"/>
      <c r="C105" s="105">
        <f t="shared" si="55"/>
        <v>16</v>
      </c>
      <c r="D105" s="107"/>
      <c r="E105" s="108"/>
      <c r="F105" s="109"/>
      <c r="G105" s="110" t="s">
        <v>44</v>
      </c>
      <c r="H105" s="111" t="str">
        <f t="shared" si="4"/>
        <v/>
      </c>
      <c r="I105" s="111" t="str">
        <f t="shared" si="4"/>
        <v/>
      </c>
      <c r="J105" s="131"/>
      <c r="K105" s="113" t="s">
        <v>45</v>
      </c>
      <c r="L105" s="114" t="s">
        <v>45</v>
      </c>
      <c r="M105" s="114" t="s">
        <v>45</v>
      </c>
      <c r="N105" s="114" t="s">
        <v>45</v>
      </c>
      <c r="O105" s="115">
        <f t="shared" si="0"/>
        <v>0</v>
      </c>
      <c r="P105" s="362"/>
      <c r="Q105" s="362"/>
      <c r="R105" s="362"/>
      <c r="S105" s="362"/>
      <c r="T105" s="362"/>
      <c r="U105" s="363"/>
      <c r="V105" s="135"/>
      <c r="W105" s="135"/>
      <c r="X105" s="116"/>
      <c r="Z105" s="106">
        <f t="shared" si="1"/>
        <v>0</v>
      </c>
      <c r="AA105" s="106">
        <f t="shared" si="2"/>
        <v>0</v>
      </c>
      <c r="AB105" s="106">
        <f t="shared" si="3"/>
        <v>0</v>
      </c>
      <c r="AC105" s="111" t="str">
        <f t="shared" si="6"/>
        <v/>
      </c>
      <c r="AD105" s="117" t="str">
        <f t="shared" si="7"/>
        <v/>
      </c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</row>
    <row r="106" spans="2:47" s="106" customFormat="1" ht="222.6" hidden="1" customHeight="1" x14ac:dyDescent="0.35">
      <c r="B106" s="104"/>
      <c r="C106" s="105">
        <f t="shared" si="55"/>
        <v>17</v>
      </c>
      <c r="D106" s="107"/>
      <c r="E106" s="108"/>
      <c r="F106" s="109"/>
      <c r="G106" s="110" t="s">
        <v>44</v>
      </c>
      <c r="H106" s="111" t="str">
        <f t="shared" si="4"/>
        <v/>
      </c>
      <c r="I106" s="111" t="str">
        <f t="shared" si="4"/>
        <v/>
      </c>
      <c r="J106" s="131"/>
      <c r="K106" s="113" t="s">
        <v>45</v>
      </c>
      <c r="L106" s="114" t="s">
        <v>45</v>
      </c>
      <c r="M106" s="114" t="s">
        <v>45</v>
      </c>
      <c r="N106" s="114" t="s">
        <v>45</v>
      </c>
      <c r="O106" s="115">
        <f t="shared" si="0"/>
        <v>0</v>
      </c>
      <c r="P106" s="362"/>
      <c r="Q106" s="362"/>
      <c r="R106" s="362"/>
      <c r="S106" s="362"/>
      <c r="T106" s="362"/>
      <c r="U106" s="363"/>
      <c r="V106" s="135"/>
      <c r="W106" s="135"/>
      <c r="X106" s="116"/>
      <c r="Z106" s="106">
        <f t="shared" si="1"/>
        <v>0</v>
      </c>
      <c r="AA106" s="106">
        <f t="shared" si="2"/>
        <v>0</v>
      </c>
      <c r="AB106" s="106">
        <f t="shared" si="3"/>
        <v>0</v>
      </c>
      <c r="AC106" s="111" t="str">
        <f t="shared" si="6"/>
        <v/>
      </c>
      <c r="AD106" s="117" t="str">
        <f t="shared" si="7"/>
        <v/>
      </c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</row>
    <row r="107" spans="2:47" s="106" customFormat="1" ht="222.6" hidden="1" customHeight="1" x14ac:dyDescent="0.35">
      <c r="B107" s="104"/>
      <c r="C107" s="105">
        <f t="shared" si="55"/>
        <v>18</v>
      </c>
      <c r="D107" s="107"/>
      <c r="E107" s="108"/>
      <c r="F107" s="109"/>
      <c r="G107" s="110" t="s">
        <v>44</v>
      </c>
      <c r="H107" s="111" t="str">
        <f t="shared" si="4"/>
        <v/>
      </c>
      <c r="I107" s="111" t="str">
        <f t="shared" si="4"/>
        <v/>
      </c>
      <c r="J107" s="131"/>
      <c r="K107" s="113" t="s">
        <v>45</v>
      </c>
      <c r="L107" s="114" t="s">
        <v>45</v>
      </c>
      <c r="M107" s="114" t="s">
        <v>45</v>
      </c>
      <c r="N107" s="114" t="s">
        <v>45</v>
      </c>
      <c r="O107" s="115">
        <f t="shared" si="0"/>
        <v>0</v>
      </c>
      <c r="P107" s="362"/>
      <c r="Q107" s="362"/>
      <c r="R107" s="362"/>
      <c r="S107" s="362"/>
      <c r="T107" s="362"/>
      <c r="U107" s="363"/>
      <c r="V107" s="135"/>
      <c r="W107" s="135"/>
      <c r="X107" s="116"/>
      <c r="Z107" s="106">
        <f t="shared" si="1"/>
        <v>0</v>
      </c>
      <c r="AA107" s="106">
        <f t="shared" si="2"/>
        <v>0</v>
      </c>
      <c r="AB107" s="106">
        <f t="shared" si="3"/>
        <v>0</v>
      </c>
      <c r="AC107" s="111" t="str">
        <f t="shared" si="6"/>
        <v/>
      </c>
      <c r="AD107" s="117" t="str">
        <f t="shared" si="7"/>
        <v/>
      </c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</row>
    <row r="108" spans="2:47" s="106" customFormat="1" ht="222.6" hidden="1" customHeight="1" x14ac:dyDescent="0.35">
      <c r="B108" s="104"/>
      <c r="C108" s="105">
        <f t="shared" si="55"/>
        <v>19</v>
      </c>
      <c r="D108" s="107"/>
      <c r="E108" s="108"/>
      <c r="F108" s="109"/>
      <c r="G108" s="110" t="s">
        <v>44</v>
      </c>
      <c r="H108" s="111" t="str">
        <f t="shared" si="4"/>
        <v/>
      </c>
      <c r="I108" s="111" t="str">
        <f t="shared" si="4"/>
        <v/>
      </c>
      <c r="J108" s="131"/>
      <c r="K108" s="113" t="s">
        <v>45</v>
      </c>
      <c r="L108" s="114" t="s">
        <v>45</v>
      </c>
      <c r="M108" s="114" t="s">
        <v>45</v>
      </c>
      <c r="N108" s="114" t="s">
        <v>45</v>
      </c>
      <c r="O108" s="115">
        <f t="shared" si="0"/>
        <v>0</v>
      </c>
      <c r="P108" s="362"/>
      <c r="Q108" s="362"/>
      <c r="R108" s="362"/>
      <c r="S108" s="362"/>
      <c r="T108" s="362"/>
      <c r="U108" s="363"/>
      <c r="V108" s="135"/>
      <c r="W108" s="135"/>
      <c r="X108" s="116"/>
      <c r="Z108" s="106">
        <f t="shared" si="1"/>
        <v>0</v>
      </c>
      <c r="AA108" s="106">
        <f t="shared" si="2"/>
        <v>0</v>
      </c>
      <c r="AB108" s="106">
        <f t="shared" si="3"/>
        <v>0</v>
      </c>
      <c r="AC108" s="111" t="str">
        <f t="shared" si="6"/>
        <v/>
      </c>
      <c r="AD108" s="117" t="str">
        <f t="shared" si="7"/>
        <v/>
      </c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</row>
    <row r="109" spans="2:47" s="106" customFormat="1" ht="222.6" hidden="1" customHeight="1" x14ac:dyDescent="0.35">
      <c r="B109" s="104"/>
      <c r="C109" s="105">
        <f t="shared" si="55"/>
        <v>20</v>
      </c>
      <c r="D109" s="107"/>
      <c r="E109" s="108"/>
      <c r="F109" s="109"/>
      <c r="G109" s="110" t="s">
        <v>44</v>
      </c>
      <c r="H109" s="111" t="str">
        <f t="shared" si="4"/>
        <v/>
      </c>
      <c r="I109" s="111" t="str">
        <f t="shared" si="4"/>
        <v/>
      </c>
      <c r="J109" s="131"/>
      <c r="K109" s="113" t="s">
        <v>45</v>
      </c>
      <c r="L109" s="114" t="s">
        <v>45</v>
      </c>
      <c r="M109" s="114" t="s">
        <v>45</v>
      </c>
      <c r="N109" s="114" t="s">
        <v>45</v>
      </c>
      <c r="O109" s="115">
        <f t="shared" si="0"/>
        <v>0</v>
      </c>
      <c r="P109" s="362"/>
      <c r="Q109" s="362"/>
      <c r="R109" s="362"/>
      <c r="S109" s="362"/>
      <c r="T109" s="362"/>
      <c r="U109" s="363"/>
      <c r="V109" s="135"/>
      <c r="W109" s="135"/>
      <c r="X109" s="116"/>
      <c r="Z109" s="106">
        <f t="shared" si="1"/>
        <v>0</v>
      </c>
      <c r="AA109" s="106">
        <f t="shared" si="2"/>
        <v>0</v>
      </c>
      <c r="AB109" s="106">
        <f t="shared" si="3"/>
        <v>0</v>
      </c>
      <c r="AC109" s="111" t="str">
        <f t="shared" si="6"/>
        <v/>
      </c>
      <c r="AD109" s="117" t="str">
        <f t="shared" si="7"/>
        <v/>
      </c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</row>
    <row r="110" spans="2:47" s="106" customFormat="1" ht="222.6" hidden="1" customHeight="1" x14ac:dyDescent="0.35">
      <c r="B110" s="104"/>
      <c r="C110" s="105">
        <f t="shared" si="55"/>
        <v>21</v>
      </c>
      <c r="D110" s="107"/>
      <c r="E110" s="108"/>
      <c r="F110" s="109"/>
      <c r="G110" s="110" t="s">
        <v>44</v>
      </c>
      <c r="H110" s="111" t="str">
        <f t="shared" si="4"/>
        <v/>
      </c>
      <c r="I110" s="111" t="str">
        <f t="shared" si="4"/>
        <v/>
      </c>
      <c r="J110" s="131"/>
      <c r="K110" s="113" t="s">
        <v>45</v>
      </c>
      <c r="L110" s="114" t="s">
        <v>45</v>
      </c>
      <c r="M110" s="114" t="s">
        <v>45</v>
      </c>
      <c r="N110" s="114" t="s">
        <v>45</v>
      </c>
      <c r="O110" s="115">
        <f t="shared" si="0"/>
        <v>0</v>
      </c>
      <c r="P110" s="362"/>
      <c r="Q110" s="362"/>
      <c r="R110" s="362"/>
      <c r="S110" s="362"/>
      <c r="T110" s="362"/>
      <c r="U110" s="363"/>
      <c r="V110" s="135"/>
      <c r="W110" s="135"/>
      <c r="X110" s="116"/>
      <c r="Z110" s="106">
        <f t="shared" si="1"/>
        <v>0</v>
      </c>
      <c r="AA110" s="106">
        <f t="shared" si="2"/>
        <v>0</v>
      </c>
      <c r="AB110" s="106">
        <f t="shared" si="3"/>
        <v>0</v>
      </c>
      <c r="AC110" s="111" t="str">
        <f t="shared" si="6"/>
        <v/>
      </c>
      <c r="AD110" s="117" t="str">
        <f t="shared" si="7"/>
        <v/>
      </c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</row>
    <row r="111" spans="2:47" s="106" customFormat="1" ht="222.6" hidden="1" customHeight="1" x14ac:dyDescent="0.35">
      <c r="B111" s="104"/>
      <c r="C111" s="105">
        <f t="shared" si="55"/>
        <v>22</v>
      </c>
      <c r="D111" s="107"/>
      <c r="E111" s="108"/>
      <c r="F111" s="109"/>
      <c r="G111" s="110" t="s">
        <v>44</v>
      </c>
      <c r="H111" s="111" t="str">
        <f t="shared" si="4"/>
        <v/>
      </c>
      <c r="I111" s="111" t="str">
        <f t="shared" si="4"/>
        <v/>
      </c>
      <c r="J111" s="131"/>
      <c r="K111" s="113" t="s">
        <v>45</v>
      </c>
      <c r="L111" s="114" t="s">
        <v>45</v>
      </c>
      <c r="M111" s="114" t="s">
        <v>45</v>
      </c>
      <c r="N111" s="114" t="s">
        <v>45</v>
      </c>
      <c r="O111" s="115">
        <f t="shared" si="0"/>
        <v>0</v>
      </c>
      <c r="P111" s="362"/>
      <c r="Q111" s="362"/>
      <c r="R111" s="362"/>
      <c r="S111" s="362"/>
      <c r="T111" s="362"/>
      <c r="U111" s="363"/>
      <c r="V111" s="135"/>
      <c r="W111" s="135"/>
      <c r="X111" s="116"/>
      <c r="Z111" s="106">
        <f t="shared" si="1"/>
        <v>0</v>
      </c>
      <c r="AA111" s="106">
        <f t="shared" si="2"/>
        <v>0</v>
      </c>
      <c r="AB111" s="106">
        <f t="shared" si="3"/>
        <v>0</v>
      </c>
      <c r="AC111" s="111" t="str">
        <f t="shared" si="6"/>
        <v/>
      </c>
      <c r="AD111" s="117" t="str">
        <f t="shared" si="7"/>
        <v/>
      </c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</row>
    <row r="112" spans="2:47" s="106" customFormat="1" ht="222.6" hidden="1" customHeight="1" x14ac:dyDescent="0.35">
      <c r="B112" s="104"/>
      <c r="C112" s="105">
        <f t="shared" si="55"/>
        <v>23</v>
      </c>
      <c r="D112" s="107"/>
      <c r="E112" s="108"/>
      <c r="F112" s="109"/>
      <c r="G112" s="110" t="s">
        <v>44</v>
      </c>
      <c r="H112" s="111" t="str">
        <f t="shared" si="4"/>
        <v/>
      </c>
      <c r="I112" s="111" t="str">
        <f t="shared" si="4"/>
        <v/>
      </c>
      <c r="J112" s="131"/>
      <c r="K112" s="113" t="s">
        <v>45</v>
      </c>
      <c r="L112" s="114" t="s">
        <v>45</v>
      </c>
      <c r="M112" s="114" t="s">
        <v>45</v>
      </c>
      <c r="N112" s="114" t="s">
        <v>45</v>
      </c>
      <c r="O112" s="115">
        <f t="shared" si="0"/>
        <v>0</v>
      </c>
      <c r="P112" s="362"/>
      <c r="Q112" s="362"/>
      <c r="R112" s="362"/>
      <c r="S112" s="362"/>
      <c r="T112" s="362"/>
      <c r="U112" s="363"/>
      <c r="V112" s="135"/>
      <c r="W112" s="135"/>
      <c r="X112" s="116"/>
      <c r="Z112" s="106">
        <f t="shared" si="1"/>
        <v>0</v>
      </c>
      <c r="AA112" s="106">
        <f t="shared" si="2"/>
        <v>0</v>
      </c>
      <c r="AB112" s="106">
        <f t="shared" si="3"/>
        <v>0</v>
      </c>
      <c r="AC112" s="111" t="str">
        <f t="shared" si="6"/>
        <v/>
      </c>
      <c r="AD112" s="117" t="str">
        <f t="shared" si="7"/>
        <v/>
      </c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</row>
    <row r="113" spans="2:41" s="106" customFormat="1" ht="222.6" hidden="1" customHeight="1" x14ac:dyDescent="0.35">
      <c r="B113" s="104"/>
      <c r="C113" s="105">
        <f t="shared" si="55"/>
        <v>24</v>
      </c>
      <c r="D113" s="107"/>
      <c r="E113" s="108"/>
      <c r="F113" s="109"/>
      <c r="G113" s="110" t="s">
        <v>44</v>
      </c>
      <c r="H113" s="111" t="str">
        <f t="shared" si="4"/>
        <v/>
      </c>
      <c r="I113" s="111" t="str">
        <f t="shared" si="4"/>
        <v/>
      </c>
      <c r="J113" s="131"/>
      <c r="K113" s="113" t="s">
        <v>45</v>
      </c>
      <c r="L113" s="114" t="s">
        <v>45</v>
      </c>
      <c r="M113" s="114" t="s">
        <v>45</v>
      </c>
      <c r="N113" s="114" t="s">
        <v>45</v>
      </c>
      <c r="O113" s="115">
        <f t="shared" si="0"/>
        <v>0</v>
      </c>
      <c r="P113" s="362"/>
      <c r="Q113" s="362"/>
      <c r="R113" s="362"/>
      <c r="S113" s="362"/>
      <c r="T113" s="362"/>
      <c r="U113" s="363"/>
      <c r="V113" s="135"/>
      <c r="W113" s="135"/>
      <c r="X113" s="116"/>
      <c r="Z113" s="106">
        <f t="shared" si="1"/>
        <v>0</v>
      </c>
      <c r="AA113" s="106">
        <f t="shared" si="2"/>
        <v>0</v>
      </c>
      <c r="AB113" s="106">
        <f t="shared" si="3"/>
        <v>0</v>
      </c>
      <c r="AC113" s="111" t="str">
        <f t="shared" si="6"/>
        <v/>
      </c>
      <c r="AD113" s="117" t="str">
        <f t="shared" si="7"/>
        <v/>
      </c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</row>
    <row r="114" spans="2:41" s="106" customFormat="1" ht="222.6" hidden="1" customHeight="1" x14ac:dyDescent="0.35">
      <c r="B114" s="104"/>
      <c r="C114" s="105">
        <f t="shared" si="55"/>
        <v>25</v>
      </c>
      <c r="D114" s="107"/>
      <c r="E114" s="108"/>
      <c r="F114" s="109"/>
      <c r="G114" s="110" t="s">
        <v>44</v>
      </c>
      <c r="H114" s="111" t="str">
        <f t="shared" si="4"/>
        <v/>
      </c>
      <c r="I114" s="111" t="str">
        <f t="shared" si="4"/>
        <v/>
      </c>
      <c r="J114" s="131"/>
      <c r="K114" s="113" t="s">
        <v>45</v>
      </c>
      <c r="L114" s="114" t="s">
        <v>45</v>
      </c>
      <c r="M114" s="114" t="s">
        <v>45</v>
      </c>
      <c r="N114" s="114" t="s">
        <v>45</v>
      </c>
      <c r="O114" s="115">
        <f t="shared" si="0"/>
        <v>0</v>
      </c>
      <c r="P114" s="362"/>
      <c r="Q114" s="362"/>
      <c r="R114" s="362"/>
      <c r="S114" s="362"/>
      <c r="T114" s="362"/>
      <c r="U114" s="363"/>
      <c r="V114" s="135"/>
      <c r="W114" s="135"/>
      <c r="X114" s="116"/>
      <c r="Z114" s="106">
        <f t="shared" si="1"/>
        <v>0</v>
      </c>
      <c r="AA114" s="106">
        <f t="shared" si="2"/>
        <v>0</v>
      </c>
      <c r="AB114" s="106">
        <f t="shared" si="3"/>
        <v>0</v>
      </c>
      <c r="AC114" s="111" t="str">
        <f t="shared" si="6"/>
        <v/>
      </c>
      <c r="AD114" s="117" t="str">
        <f t="shared" si="7"/>
        <v/>
      </c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</row>
    <row r="115" spans="2:41" s="106" customFormat="1" ht="222.6" hidden="1" customHeight="1" x14ac:dyDescent="0.35">
      <c r="B115" s="104"/>
      <c r="C115" s="105">
        <f t="shared" si="55"/>
        <v>26</v>
      </c>
      <c r="D115" s="107"/>
      <c r="E115" s="108"/>
      <c r="F115" s="109"/>
      <c r="G115" s="110" t="s">
        <v>44</v>
      </c>
      <c r="H115" s="111" t="str">
        <f t="shared" si="4"/>
        <v/>
      </c>
      <c r="I115" s="111" t="str">
        <f t="shared" si="4"/>
        <v/>
      </c>
      <c r="J115" s="131"/>
      <c r="K115" s="113" t="s">
        <v>45</v>
      </c>
      <c r="L115" s="114" t="s">
        <v>45</v>
      </c>
      <c r="M115" s="114" t="s">
        <v>45</v>
      </c>
      <c r="N115" s="114" t="s">
        <v>45</v>
      </c>
      <c r="O115" s="115">
        <f t="shared" si="0"/>
        <v>0</v>
      </c>
      <c r="P115" s="362"/>
      <c r="Q115" s="362"/>
      <c r="R115" s="362"/>
      <c r="S115" s="362"/>
      <c r="T115" s="362"/>
      <c r="U115" s="363"/>
      <c r="V115" s="135"/>
      <c r="W115" s="135"/>
      <c r="X115" s="116"/>
      <c r="Z115" s="106">
        <f t="shared" si="1"/>
        <v>0</v>
      </c>
      <c r="AA115" s="106">
        <f t="shared" si="2"/>
        <v>0</v>
      </c>
      <c r="AB115" s="106">
        <f t="shared" si="3"/>
        <v>0</v>
      </c>
      <c r="AC115" s="111" t="str">
        <f t="shared" si="6"/>
        <v/>
      </c>
      <c r="AD115" s="117" t="str">
        <f t="shared" si="7"/>
        <v/>
      </c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</row>
    <row r="116" spans="2:41" s="106" customFormat="1" ht="222.6" hidden="1" customHeight="1" x14ac:dyDescent="0.35">
      <c r="B116" s="104"/>
      <c r="C116" s="105">
        <f t="shared" si="55"/>
        <v>27</v>
      </c>
      <c r="D116" s="107"/>
      <c r="E116" s="108"/>
      <c r="F116" s="109"/>
      <c r="G116" s="110" t="s">
        <v>44</v>
      </c>
      <c r="H116" s="111" t="str">
        <f t="shared" si="4"/>
        <v/>
      </c>
      <c r="I116" s="111" t="str">
        <f t="shared" si="4"/>
        <v/>
      </c>
      <c r="J116" s="131"/>
      <c r="K116" s="113" t="s">
        <v>45</v>
      </c>
      <c r="L116" s="114" t="s">
        <v>45</v>
      </c>
      <c r="M116" s="114" t="s">
        <v>45</v>
      </c>
      <c r="N116" s="114" t="s">
        <v>45</v>
      </c>
      <c r="O116" s="115">
        <f t="shared" si="0"/>
        <v>0</v>
      </c>
      <c r="P116" s="362"/>
      <c r="Q116" s="362"/>
      <c r="R116" s="362"/>
      <c r="S116" s="362"/>
      <c r="T116" s="362"/>
      <c r="U116" s="363"/>
      <c r="V116" s="135"/>
      <c r="W116" s="135"/>
      <c r="X116" s="116"/>
      <c r="Z116" s="106">
        <f t="shared" si="1"/>
        <v>0</v>
      </c>
      <c r="AA116" s="106">
        <f t="shared" si="2"/>
        <v>0</v>
      </c>
      <c r="AB116" s="106">
        <f t="shared" si="3"/>
        <v>0</v>
      </c>
      <c r="AC116" s="111" t="str">
        <f t="shared" si="6"/>
        <v/>
      </c>
      <c r="AD116" s="117" t="str">
        <f t="shared" si="7"/>
        <v/>
      </c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</row>
    <row r="117" spans="2:41" s="106" customFormat="1" ht="222.6" hidden="1" customHeight="1" x14ac:dyDescent="0.35">
      <c r="B117" s="104"/>
      <c r="C117" s="105">
        <f t="shared" si="55"/>
        <v>28</v>
      </c>
      <c r="D117" s="107"/>
      <c r="E117" s="108"/>
      <c r="F117" s="109"/>
      <c r="G117" s="110" t="s">
        <v>44</v>
      </c>
      <c r="H117" s="111" t="str">
        <f t="shared" si="4"/>
        <v/>
      </c>
      <c r="I117" s="111" t="str">
        <f t="shared" si="4"/>
        <v/>
      </c>
      <c r="J117" s="131"/>
      <c r="K117" s="113" t="s">
        <v>45</v>
      </c>
      <c r="L117" s="114" t="s">
        <v>45</v>
      </c>
      <c r="M117" s="114" t="s">
        <v>45</v>
      </c>
      <c r="N117" s="114" t="s">
        <v>45</v>
      </c>
      <c r="O117" s="115">
        <f t="shared" si="0"/>
        <v>0</v>
      </c>
      <c r="P117" s="362"/>
      <c r="Q117" s="362"/>
      <c r="R117" s="362"/>
      <c r="S117" s="362"/>
      <c r="T117" s="362"/>
      <c r="U117" s="363"/>
      <c r="V117" s="135"/>
      <c r="W117" s="135"/>
      <c r="X117" s="116"/>
      <c r="Z117" s="106">
        <f t="shared" si="1"/>
        <v>0</v>
      </c>
      <c r="AA117" s="106">
        <f t="shared" si="2"/>
        <v>0</v>
      </c>
      <c r="AB117" s="106">
        <f t="shared" si="3"/>
        <v>0</v>
      </c>
      <c r="AC117" s="111" t="str">
        <f t="shared" si="6"/>
        <v/>
      </c>
      <c r="AD117" s="117" t="str">
        <f t="shared" si="7"/>
        <v/>
      </c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</row>
    <row r="118" spans="2:41" s="106" customFormat="1" ht="222.6" hidden="1" customHeight="1" x14ac:dyDescent="0.35">
      <c r="B118" s="104"/>
      <c r="C118" s="105">
        <f t="shared" si="55"/>
        <v>29</v>
      </c>
      <c r="D118" s="107"/>
      <c r="E118" s="108"/>
      <c r="F118" s="109"/>
      <c r="G118" s="110" t="s">
        <v>44</v>
      </c>
      <c r="H118" s="111" t="str">
        <f t="shared" si="4"/>
        <v/>
      </c>
      <c r="I118" s="111" t="str">
        <f t="shared" si="4"/>
        <v/>
      </c>
      <c r="J118" s="131"/>
      <c r="K118" s="113" t="s">
        <v>45</v>
      </c>
      <c r="L118" s="114" t="s">
        <v>45</v>
      </c>
      <c r="M118" s="114" t="s">
        <v>45</v>
      </c>
      <c r="N118" s="114" t="s">
        <v>45</v>
      </c>
      <c r="O118" s="115">
        <f t="shared" si="0"/>
        <v>0</v>
      </c>
      <c r="P118" s="362"/>
      <c r="Q118" s="362"/>
      <c r="R118" s="362"/>
      <c r="S118" s="362"/>
      <c r="T118" s="362"/>
      <c r="U118" s="363"/>
      <c r="V118" s="135"/>
      <c r="W118" s="135"/>
      <c r="X118" s="116"/>
      <c r="Z118" s="106">
        <f t="shared" si="1"/>
        <v>0</v>
      </c>
      <c r="AA118" s="106">
        <f t="shared" si="2"/>
        <v>0</v>
      </c>
      <c r="AB118" s="106">
        <f t="shared" si="3"/>
        <v>0</v>
      </c>
      <c r="AC118" s="111" t="str">
        <f t="shared" si="6"/>
        <v/>
      </c>
      <c r="AD118" s="117" t="str">
        <f t="shared" si="7"/>
        <v/>
      </c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</row>
    <row r="119" spans="2:41" s="106" customFormat="1" ht="222.6" hidden="1" customHeight="1" x14ac:dyDescent="0.35">
      <c r="B119" s="104"/>
      <c r="C119" s="105">
        <f t="shared" si="55"/>
        <v>30</v>
      </c>
      <c r="D119" s="107"/>
      <c r="E119" s="108"/>
      <c r="F119" s="109"/>
      <c r="G119" s="110" t="s">
        <v>44</v>
      </c>
      <c r="H119" s="111" t="str">
        <f t="shared" si="4"/>
        <v/>
      </c>
      <c r="I119" s="111" t="str">
        <f t="shared" si="4"/>
        <v/>
      </c>
      <c r="J119" s="131"/>
      <c r="K119" s="113" t="s">
        <v>45</v>
      </c>
      <c r="L119" s="114" t="s">
        <v>45</v>
      </c>
      <c r="M119" s="114" t="s">
        <v>45</v>
      </c>
      <c r="N119" s="114" t="s">
        <v>45</v>
      </c>
      <c r="O119" s="115">
        <f t="shared" si="0"/>
        <v>0</v>
      </c>
      <c r="P119" s="362"/>
      <c r="Q119" s="362"/>
      <c r="R119" s="362"/>
      <c r="S119" s="362"/>
      <c r="T119" s="362"/>
      <c r="U119" s="363"/>
      <c r="V119" s="135"/>
      <c r="W119" s="135"/>
      <c r="X119" s="116"/>
      <c r="Z119" s="106">
        <f t="shared" si="1"/>
        <v>0</v>
      </c>
      <c r="AA119" s="106">
        <f t="shared" si="2"/>
        <v>0</v>
      </c>
      <c r="AB119" s="106">
        <f t="shared" si="3"/>
        <v>0</v>
      </c>
      <c r="AC119" s="111" t="str">
        <f t="shared" si="6"/>
        <v/>
      </c>
      <c r="AD119" s="117" t="str">
        <f t="shared" si="7"/>
        <v/>
      </c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</row>
    <row r="120" spans="2:41" s="106" customFormat="1" ht="222.6" hidden="1" customHeight="1" x14ac:dyDescent="0.35">
      <c r="B120" s="104"/>
      <c r="C120" s="105">
        <f t="shared" si="55"/>
        <v>31</v>
      </c>
      <c r="D120" s="107"/>
      <c r="E120" s="108"/>
      <c r="F120" s="109"/>
      <c r="G120" s="110" t="s">
        <v>44</v>
      </c>
      <c r="H120" s="111" t="str">
        <f t="shared" si="4"/>
        <v/>
      </c>
      <c r="I120" s="111" t="str">
        <f t="shared" si="4"/>
        <v/>
      </c>
      <c r="J120" s="131"/>
      <c r="K120" s="113" t="s">
        <v>45</v>
      </c>
      <c r="L120" s="114" t="s">
        <v>45</v>
      </c>
      <c r="M120" s="114" t="s">
        <v>45</v>
      </c>
      <c r="N120" s="114" t="s">
        <v>45</v>
      </c>
      <c r="O120" s="115">
        <f t="shared" si="0"/>
        <v>0</v>
      </c>
      <c r="P120" s="362"/>
      <c r="Q120" s="362"/>
      <c r="R120" s="362"/>
      <c r="S120" s="362"/>
      <c r="T120" s="362"/>
      <c r="U120" s="363"/>
      <c r="V120" s="135"/>
      <c r="W120" s="135"/>
      <c r="X120" s="116"/>
      <c r="Z120" s="106">
        <f t="shared" si="1"/>
        <v>0</v>
      </c>
      <c r="AA120" s="106">
        <f t="shared" si="2"/>
        <v>0</v>
      </c>
      <c r="AB120" s="106">
        <f t="shared" si="3"/>
        <v>0</v>
      </c>
      <c r="AC120" s="111" t="str">
        <f t="shared" si="6"/>
        <v/>
      </c>
      <c r="AD120" s="117" t="str">
        <f t="shared" si="7"/>
        <v/>
      </c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</row>
    <row r="121" spans="2:41" s="106" customFormat="1" ht="222.6" hidden="1" customHeight="1" x14ac:dyDescent="0.35">
      <c r="B121" s="104"/>
      <c r="C121" s="105">
        <f t="shared" si="55"/>
        <v>32</v>
      </c>
      <c r="D121" s="107"/>
      <c r="E121" s="108"/>
      <c r="F121" s="109"/>
      <c r="G121" s="110" t="s">
        <v>44</v>
      </c>
      <c r="H121" s="111" t="str">
        <f t="shared" si="4"/>
        <v/>
      </c>
      <c r="I121" s="111" t="str">
        <f t="shared" si="4"/>
        <v/>
      </c>
      <c r="J121" s="131"/>
      <c r="K121" s="113" t="s">
        <v>45</v>
      </c>
      <c r="L121" s="114" t="s">
        <v>45</v>
      </c>
      <c r="M121" s="114" t="s">
        <v>45</v>
      </c>
      <c r="N121" s="114" t="s">
        <v>45</v>
      </c>
      <c r="O121" s="115">
        <f t="shared" si="0"/>
        <v>0</v>
      </c>
      <c r="P121" s="362"/>
      <c r="Q121" s="362"/>
      <c r="R121" s="362"/>
      <c r="S121" s="362"/>
      <c r="T121" s="362"/>
      <c r="U121" s="363"/>
      <c r="V121" s="135"/>
      <c r="W121" s="135"/>
      <c r="X121" s="116"/>
      <c r="Z121" s="106">
        <f t="shared" si="1"/>
        <v>0</v>
      </c>
      <c r="AA121" s="106">
        <f t="shared" si="2"/>
        <v>0</v>
      </c>
      <c r="AB121" s="106">
        <f t="shared" si="3"/>
        <v>0</v>
      </c>
      <c r="AC121" s="111" t="str">
        <f t="shared" si="6"/>
        <v/>
      </c>
      <c r="AD121" s="117" t="str">
        <f t="shared" si="7"/>
        <v/>
      </c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</row>
    <row r="122" spans="2:41" s="106" customFormat="1" ht="222.6" hidden="1" customHeight="1" x14ac:dyDescent="0.35">
      <c r="B122" s="104"/>
      <c r="C122" s="105">
        <f t="shared" si="55"/>
        <v>33</v>
      </c>
      <c r="D122" s="107"/>
      <c r="E122" s="108"/>
      <c r="F122" s="109"/>
      <c r="G122" s="110" t="s">
        <v>44</v>
      </c>
      <c r="H122" s="111" t="str">
        <f t="shared" si="4"/>
        <v/>
      </c>
      <c r="I122" s="111" t="str">
        <f t="shared" si="4"/>
        <v/>
      </c>
      <c r="J122" s="131"/>
      <c r="K122" s="113" t="s">
        <v>45</v>
      </c>
      <c r="L122" s="114" t="s">
        <v>45</v>
      </c>
      <c r="M122" s="114" t="s">
        <v>45</v>
      </c>
      <c r="N122" s="114" t="s">
        <v>45</v>
      </c>
      <c r="O122" s="115">
        <f t="shared" si="0"/>
        <v>0</v>
      </c>
      <c r="P122" s="362"/>
      <c r="Q122" s="362"/>
      <c r="R122" s="362"/>
      <c r="S122" s="362"/>
      <c r="T122" s="362"/>
      <c r="U122" s="363"/>
      <c r="V122" s="135"/>
      <c r="W122" s="135"/>
      <c r="X122" s="116"/>
      <c r="Z122" s="106">
        <f t="shared" si="1"/>
        <v>0</v>
      </c>
      <c r="AA122" s="106">
        <f t="shared" si="2"/>
        <v>0</v>
      </c>
      <c r="AB122" s="106">
        <f t="shared" si="3"/>
        <v>0</v>
      </c>
      <c r="AC122" s="111" t="str">
        <f t="shared" si="6"/>
        <v/>
      </c>
      <c r="AD122" s="117" t="str">
        <f t="shared" si="7"/>
        <v/>
      </c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</row>
    <row r="123" spans="2:41" s="106" customFormat="1" ht="222.6" hidden="1" customHeight="1" x14ac:dyDescent="0.35">
      <c r="B123" s="104"/>
      <c r="C123" s="105">
        <f t="shared" si="55"/>
        <v>34</v>
      </c>
      <c r="D123" s="107"/>
      <c r="E123" s="108"/>
      <c r="F123" s="109"/>
      <c r="G123" s="110" t="s">
        <v>44</v>
      </c>
      <c r="H123" s="111" t="str">
        <f t="shared" si="4"/>
        <v/>
      </c>
      <c r="I123" s="111" t="str">
        <f t="shared" si="4"/>
        <v/>
      </c>
      <c r="J123" s="131"/>
      <c r="K123" s="113" t="s">
        <v>45</v>
      </c>
      <c r="L123" s="114" t="s">
        <v>45</v>
      </c>
      <c r="M123" s="114" t="s">
        <v>45</v>
      </c>
      <c r="N123" s="114" t="s">
        <v>45</v>
      </c>
      <c r="O123" s="115">
        <f t="shared" si="0"/>
        <v>0</v>
      </c>
      <c r="P123" s="362"/>
      <c r="Q123" s="362"/>
      <c r="R123" s="362"/>
      <c r="S123" s="362"/>
      <c r="T123" s="362"/>
      <c r="U123" s="363"/>
      <c r="V123" s="135"/>
      <c r="W123" s="135"/>
      <c r="X123" s="116"/>
      <c r="Z123" s="106">
        <f t="shared" si="1"/>
        <v>0</v>
      </c>
      <c r="AA123" s="106">
        <f t="shared" si="2"/>
        <v>0</v>
      </c>
      <c r="AB123" s="106">
        <f t="shared" si="3"/>
        <v>0</v>
      </c>
      <c r="AC123" s="111" t="str">
        <f t="shared" si="6"/>
        <v/>
      </c>
      <c r="AD123" s="117" t="str">
        <f t="shared" si="7"/>
        <v/>
      </c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</row>
    <row r="124" spans="2:41" s="106" customFormat="1" ht="222.6" hidden="1" customHeight="1" x14ac:dyDescent="0.35">
      <c r="B124" s="104"/>
      <c r="C124" s="105">
        <f t="shared" si="55"/>
        <v>35</v>
      </c>
      <c r="D124" s="107"/>
      <c r="E124" s="108"/>
      <c r="F124" s="109"/>
      <c r="G124" s="110" t="s">
        <v>44</v>
      </c>
      <c r="H124" s="111" t="str">
        <f t="shared" si="4"/>
        <v/>
      </c>
      <c r="I124" s="111" t="str">
        <f t="shared" si="4"/>
        <v/>
      </c>
      <c r="J124" s="131"/>
      <c r="K124" s="113" t="s">
        <v>45</v>
      </c>
      <c r="L124" s="114" t="s">
        <v>45</v>
      </c>
      <c r="M124" s="114" t="s">
        <v>45</v>
      </c>
      <c r="N124" s="114" t="s">
        <v>45</v>
      </c>
      <c r="O124" s="115">
        <f t="shared" si="0"/>
        <v>0</v>
      </c>
      <c r="P124" s="362"/>
      <c r="Q124" s="362"/>
      <c r="R124" s="362"/>
      <c r="S124" s="362"/>
      <c r="T124" s="362"/>
      <c r="U124" s="363"/>
      <c r="V124" s="135"/>
      <c r="W124" s="135"/>
      <c r="X124" s="116"/>
      <c r="Z124" s="106">
        <f t="shared" si="1"/>
        <v>0</v>
      </c>
      <c r="AA124" s="106">
        <f t="shared" si="2"/>
        <v>0</v>
      </c>
      <c r="AB124" s="106">
        <f t="shared" si="3"/>
        <v>0</v>
      </c>
      <c r="AC124" s="111" t="str">
        <f t="shared" si="6"/>
        <v/>
      </c>
      <c r="AD124" s="117" t="str">
        <f t="shared" si="7"/>
        <v/>
      </c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</row>
    <row r="125" spans="2:41" s="106" customFormat="1" ht="222.6" hidden="1" customHeight="1" x14ac:dyDescent="0.35">
      <c r="B125" s="104"/>
      <c r="C125" s="105">
        <f t="shared" si="55"/>
        <v>36</v>
      </c>
      <c r="D125" s="107"/>
      <c r="E125" s="108"/>
      <c r="F125" s="109"/>
      <c r="G125" s="110" t="s">
        <v>44</v>
      </c>
      <c r="H125" s="111" t="str">
        <f t="shared" si="4"/>
        <v/>
      </c>
      <c r="I125" s="111" t="str">
        <f t="shared" si="4"/>
        <v/>
      </c>
      <c r="J125" s="131"/>
      <c r="K125" s="113" t="s">
        <v>45</v>
      </c>
      <c r="L125" s="114" t="s">
        <v>45</v>
      </c>
      <c r="M125" s="114" t="s">
        <v>45</v>
      </c>
      <c r="N125" s="114" t="s">
        <v>45</v>
      </c>
      <c r="O125" s="115">
        <f t="shared" si="0"/>
        <v>0</v>
      </c>
      <c r="P125" s="362"/>
      <c r="Q125" s="362"/>
      <c r="R125" s="362"/>
      <c r="S125" s="362"/>
      <c r="T125" s="362"/>
      <c r="U125" s="363"/>
      <c r="V125" s="135"/>
      <c r="W125" s="135"/>
      <c r="X125" s="116"/>
      <c r="Z125" s="106">
        <f t="shared" si="1"/>
        <v>0</v>
      </c>
      <c r="AA125" s="106">
        <f t="shared" si="2"/>
        <v>0</v>
      </c>
      <c r="AB125" s="106">
        <f t="shared" si="3"/>
        <v>0</v>
      </c>
      <c r="AC125" s="111" t="str">
        <f t="shared" si="6"/>
        <v/>
      </c>
      <c r="AD125" s="117" t="str">
        <f t="shared" si="7"/>
        <v/>
      </c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</row>
    <row r="126" spans="2:41" s="106" customFormat="1" ht="222.6" hidden="1" customHeight="1" x14ac:dyDescent="0.35">
      <c r="B126" s="104"/>
      <c r="C126" s="105">
        <f t="shared" si="55"/>
        <v>37</v>
      </c>
      <c r="D126" s="107"/>
      <c r="E126" s="108"/>
      <c r="F126" s="109"/>
      <c r="G126" s="110" t="s">
        <v>44</v>
      </c>
      <c r="H126" s="111" t="str">
        <f t="shared" si="4"/>
        <v/>
      </c>
      <c r="I126" s="111" t="str">
        <f t="shared" si="4"/>
        <v/>
      </c>
      <c r="J126" s="131"/>
      <c r="K126" s="113" t="s">
        <v>45</v>
      </c>
      <c r="L126" s="114" t="s">
        <v>45</v>
      </c>
      <c r="M126" s="114" t="s">
        <v>45</v>
      </c>
      <c r="N126" s="114" t="s">
        <v>45</v>
      </c>
      <c r="O126" s="115">
        <f t="shared" si="0"/>
        <v>0</v>
      </c>
      <c r="P126" s="362"/>
      <c r="Q126" s="362"/>
      <c r="R126" s="362"/>
      <c r="S126" s="362"/>
      <c r="T126" s="362"/>
      <c r="U126" s="363"/>
      <c r="V126" s="135"/>
      <c r="W126" s="135"/>
      <c r="X126" s="116"/>
      <c r="Z126" s="106">
        <f t="shared" si="1"/>
        <v>0</v>
      </c>
      <c r="AA126" s="106">
        <f t="shared" si="2"/>
        <v>0</v>
      </c>
      <c r="AB126" s="106">
        <f t="shared" si="3"/>
        <v>0</v>
      </c>
      <c r="AC126" s="111" t="str">
        <f t="shared" si="6"/>
        <v/>
      </c>
      <c r="AD126" s="117" t="str">
        <f t="shared" si="7"/>
        <v/>
      </c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</row>
    <row r="127" spans="2:41" s="106" customFormat="1" ht="222.6" hidden="1" customHeight="1" x14ac:dyDescent="0.35">
      <c r="B127" s="104"/>
      <c r="C127" s="105">
        <f t="shared" si="55"/>
        <v>38</v>
      </c>
      <c r="D127" s="107"/>
      <c r="E127" s="108"/>
      <c r="F127" s="109"/>
      <c r="G127" s="110" t="s">
        <v>44</v>
      </c>
      <c r="H127" s="111" t="str">
        <f t="shared" si="4"/>
        <v/>
      </c>
      <c r="I127" s="111" t="str">
        <f t="shared" si="4"/>
        <v/>
      </c>
      <c r="J127" s="131"/>
      <c r="K127" s="113" t="s">
        <v>45</v>
      </c>
      <c r="L127" s="114" t="s">
        <v>45</v>
      </c>
      <c r="M127" s="114" t="s">
        <v>45</v>
      </c>
      <c r="N127" s="114" t="s">
        <v>45</v>
      </c>
      <c r="O127" s="115">
        <f t="shared" si="0"/>
        <v>0</v>
      </c>
      <c r="P127" s="362"/>
      <c r="Q127" s="362"/>
      <c r="R127" s="362"/>
      <c r="S127" s="362"/>
      <c r="T127" s="362"/>
      <c r="U127" s="363"/>
      <c r="V127" s="135"/>
      <c r="W127" s="135"/>
      <c r="X127" s="116"/>
      <c r="Z127" s="106">
        <f t="shared" si="1"/>
        <v>0</v>
      </c>
      <c r="AA127" s="106">
        <f t="shared" si="2"/>
        <v>0</v>
      </c>
      <c r="AB127" s="106">
        <f t="shared" si="3"/>
        <v>0</v>
      </c>
      <c r="AC127" s="111" t="str">
        <f t="shared" si="6"/>
        <v/>
      </c>
      <c r="AD127" s="117" t="str">
        <f t="shared" si="7"/>
        <v/>
      </c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</row>
    <row r="128" spans="2:41" s="106" customFormat="1" ht="222.6" hidden="1" customHeight="1" x14ac:dyDescent="0.35">
      <c r="B128" s="104"/>
      <c r="C128" s="105">
        <f t="shared" si="55"/>
        <v>39</v>
      </c>
      <c r="D128" s="107"/>
      <c r="E128" s="108"/>
      <c r="F128" s="109"/>
      <c r="G128" s="110" t="s">
        <v>44</v>
      </c>
      <c r="H128" s="111" t="str">
        <f t="shared" si="4"/>
        <v/>
      </c>
      <c r="I128" s="111" t="str">
        <f t="shared" si="4"/>
        <v/>
      </c>
      <c r="J128" s="131"/>
      <c r="K128" s="113" t="s">
        <v>45</v>
      </c>
      <c r="L128" s="114" t="s">
        <v>45</v>
      </c>
      <c r="M128" s="114" t="s">
        <v>45</v>
      </c>
      <c r="N128" s="114" t="s">
        <v>45</v>
      </c>
      <c r="O128" s="115">
        <f t="shared" si="0"/>
        <v>0</v>
      </c>
      <c r="P128" s="362"/>
      <c r="Q128" s="362"/>
      <c r="R128" s="362"/>
      <c r="S128" s="362"/>
      <c r="T128" s="362"/>
      <c r="U128" s="363"/>
      <c r="V128" s="135"/>
      <c r="W128" s="135"/>
      <c r="X128" s="116"/>
      <c r="Z128" s="106">
        <f t="shared" si="1"/>
        <v>0</v>
      </c>
      <c r="AA128" s="106">
        <f t="shared" si="2"/>
        <v>0</v>
      </c>
      <c r="AB128" s="106">
        <f t="shared" si="3"/>
        <v>0</v>
      </c>
      <c r="AC128" s="111" t="str">
        <f t="shared" si="6"/>
        <v/>
      </c>
      <c r="AD128" s="117" t="str">
        <f t="shared" si="7"/>
        <v/>
      </c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</row>
    <row r="129" spans="2:41" s="106" customFormat="1" ht="222.6" hidden="1" customHeight="1" x14ac:dyDescent="0.35">
      <c r="B129" s="104"/>
      <c r="C129" s="105">
        <f t="shared" si="55"/>
        <v>40</v>
      </c>
      <c r="D129" s="107"/>
      <c r="E129" s="108"/>
      <c r="F129" s="109"/>
      <c r="G129" s="110" t="s">
        <v>44</v>
      </c>
      <c r="H129" s="111" t="str">
        <f>+AC129</f>
        <v/>
      </c>
      <c r="I129" s="111" t="str">
        <f>+AD129</f>
        <v/>
      </c>
      <c r="J129" s="131"/>
      <c r="K129" s="113" t="s">
        <v>45</v>
      </c>
      <c r="L129" s="114" t="s">
        <v>45</v>
      </c>
      <c r="M129" s="114" t="s">
        <v>45</v>
      </c>
      <c r="N129" s="114" t="s">
        <v>45</v>
      </c>
      <c r="O129" s="115">
        <f>SUM(K129:N129)</f>
        <v>0</v>
      </c>
      <c r="P129" s="362"/>
      <c r="Q129" s="362"/>
      <c r="R129" s="362"/>
      <c r="S129" s="362"/>
      <c r="T129" s="362"/>
      <c r="U129" s="363"/>
      <c r="V129" s="135"/>
      <c r="W129" s="135"/>
      <c r="X129" s="116"/>
      <c r="Z129" s="106">
        <f>IF(D129&gt;0,O129,0)</f>
        <v>0</v>
      </c>
      <c r="AA129" s="106">
        <f>IF(E129&gt;0,O129,0)</f>
        <v>0</v>
      </c>
      <c r="AB129" s="106">
        <f>IF(F129&gt;0,O129,0)</f>
        <v>0</v>
      </c>
      <c r="AC129" s="111" t="str">
        <f>IF(AND(D129=0,E129=0,F129=0),"",IF(AND(D129&lt;=9,E129=0,F129=0),$Y$1,IF(AND(D129&gt;9,E129=0,F129=0),$Y$2,IF(AND(D129=0,E129&gt;0,F129=0),$Y$3,IF(AND(D129=0,E129=0,F129&gt;0),$Y$4,"")))))</f>
        <v/>
      </c>
      <c r="AD129" s="117" t="str">
        <f>IF(AND(D129&gt;0,E129=0,F129=0),$Z$1,IF(AND(D129=0,E129&gt;0,F129=0),$Z$2,IF(AND(D129=0,E129=0,F129&gt;0),$Z$3,"")))</f>
        <v/>
      </c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</row>
    <row r="130" spans="2:41" s="106" customFormat="1" ht="222.6" hidden="1" customHeight="1" x14ac:dyDescent="0.35">
      <c r="B130" s="104"/>
      <c r="C130" s="105">
        <f t="shared" si="55"/>
        <v>41</v>
      </c>
      <c r="D130" s="107"/>
      <c r="E130" s="108"/>
      <c r="F130" s="109"/>
      <c r="G130" s="110" t="s">
        <v>44</v>
      </c>
      <c r="H130" s="111" t="str">
        <f>+AC130</f>
        <v/>
      </c>
      <c r="I130" s="111" t="str">
        <f>+AD130</f>
        <v/>
      </c>
      <c r="J130" s="131"/>
      <c r="K130" s="113" t="s">
        <v>45</v>
      </c>
      <c r="L130" s="114" t="s">
        <v>45</v>
      </c>
      <c r="M130" s="114" t="s">
        <v>45</v>
      </c>
      <c r="N130" s="114" t="s">
        <v>45</v>
      </c>
      <c r="O130" s="115">
        <f>SUM(K130:N130)</f>
        <v>0</v>
      </c>
      <c r="P130" s="362"/>
      <c r="Q130" s="362"/>
      <c r="R130" s="362"/>
      <c r="S130" s="362"/>
      <c r="T130" s="362"/>
      <c r="U130" s="363"/>
      <c r="V130" s="135"/>
      <c r="W130" s="135"/>
      <c r="X130" s="116"/>
      <c r="Z130" s="106">
        <f>IF(D130&gt;0,O130,0)</f>
        <v>0</v>
      </c>
      <c r="AA130" s="106">
        <f>IF(E130&gt;0,O130,0)</f>
        <v>0</v>
      </c>
      <c r="AB130" s="106">
        <f>IF(F130&gt;0,O130,0)</f>
        <v>0</v>
      </c>
      <c r="AC130" s="111" t="str">
        <f>IF(AND(D130=0,E130=0,F130=0),"",IF(AND(D130&lt;=9,E130=0,F130=0),$Y$1,IF(AND(D130&gt;9,E130=0,F130=0),$Y$2,IF(AND(D130=0,E130&gt;0,F130=0),$Y$3,IF(AND(D130=0,E130=0,F130&gt;0),$Y$4,"")))))</f>
        <v/>
      </c>
      <c r="AD130" s="117" t="str">
        <f>IF(AND(D130&gt;0,E130=0,F130=0),$Z$1,IF(AND(D130=0,E130&gt;0,F130=0),$Z$2,IF(AND(D130=0,E130=0,F130&gt;0),$Z$3,"")))</f>
        <v/>
      </c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</row>
    <row r="131" spans="2:41" s="106" customFormat="1" ht="222.6" hidden="1" customHeight="1" x14ac:dyDescent="0.35">
      <c r="B131" s="104"/>
      <c r="C131" s="105">
        <v>64</v>
      </c>
      <c r="D131" s="107"/>
      <c r="E131" s="108"/>
      <c r="F131" s="109"/>
      <c r="G131" s="110" t="s">
        <v>44</v>
      </c>
      <c r="H131" s="111" t="str">
        <f t="shared" si="4"/>
        <v/>
      </c>
      <c r="I131" s="111" t="str">
        <f t="shared" si="4"/>
        <v/>
      </c>
      <c r="J131" s="131"/>
      <c r="K131" s="113" t="s">
        <v>45</v>
      </c>
      <c r="L131" s="114" t="s">
        <v>45</v>
      </c>
      <c r="M131" s="114" t="s">
        <v>45</v>
      </c>
      <c r="N131" s="114" t="s">
        <v>45</v>
      </c>
      <c r="O131" s="115">
        <f t="shared" si="0"/>
        <v>0</v>
      </c>
      <c r="P131" s="362"/>
      <c r="Q131" s="362"/>
      <c r="R131" s="362"/>
      <c r="S131" s="362"/>
      <c r="T131" s="362"/>
      <c r="U131" s="363"/>
      <c r="V131" s="135"/>
      <c r="W131" s="135"/>
      <c r="X131" s="116"/>
      <c r="Z131" s="106">
        <f t="shared" si="1"/>
        <v>0</v>
      </c>
      <c r="AA131" s="106">
        <f t="shared" si="2"/>
        <v>0</v>
      </c>
      <c r="AB131" s="106">
        <f t="shared" si="3"/>
        <v>0</v>
      </c>
      <c r="AC131" s="111" t="str">
        <f t="shared" si="6"/>
        <v/>
      </c>
      <c r="AD131" s="117" t="str">
        <f t="shared" si="7"/>
        <v/>
      </c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</row>
    <row r="132" spans="2:41" s="106" customFormat="1" ht="222.6" hidden="1" customHeight="1" x14ac:dyDescent="0.35">
      <c r="B132" s="104"/>
      <c r="C132" s="105">
        <f t="shared" si="55"/>
        <v>65</v>
      </c>
      <c r="D132" s="107"/>
      <c r="E132" s="108"/>
      <c r="F132" s="109"/>
      <c r="G132" s="110" t="s">
        <v>44</v>
      </c>
      <c r="H132" s="111" t="str">
        <f t="shared" si="4"/>
        <v/>
      </c>
      <c r="I132" s="111" t="str">
        <f t="shared" si="4"/>
        <v/>
      </c>
      <c r="J132" s="131"/>
      <c r="K132" s="113" t="s">
        <v>45</v>
      </c>
      <c r="L132" s="114" t="s">
        <v>45</v>
      </c>
      <c r="M132" s="114" t="s">
        <v>45</v>
      </c>
      <c r="N132" s="114" t="s">
        <v>45</v>
      </c>
      <c r="O132" s="115">
        <f t="shared" si="0"/>
        <v>0</v>
      </c>
      <c r="P132" s="362"/>
      <c r="Q132" s="362"/>
      <c r="R132" s="362"/>
      <c r="S132" s="362"/>
      <c r="T132" s="362"/>
      <c r="U132" s="363"/>
      <c r="V132" s="135"/>
      <c r="W132" s="135"/>
      <c r="X132" s="116"/>
      <c r="Z132" s="106">
        <f t="shared" si="1"/>
        <v>0</v>
      </c>
      <c r="AA132" s="106">
        <f t="shared" si="2"/>
        <v>0</v>
      </c>
      <c r="AB132" s="106">
        <f t="shared" si="3"/>
        <v>0</v>
      </c>
      <c r="AC132" s="111" t="str">
        <f t="shared" si="6"/>
        <v/>
      </c>
      <c r="AD132" s="117" t="str">
        <f t="shared" si="7"/>
        <v/>
      </c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</row>
    <row r="133" spans="2:41" s="106" customFormat="1" ht="222.6" hidden="1" customHeight="1" x14ac:dyDescent="0.35">
      <c r="B133" s="104"/>
      <c r="C133" s="105">
        <f t="shared" si="55"/>
        <v>66</v>
      </c>
      <c r="D133" s="107"/>
      <c r="E133" s="108"/>
      <c r="F133" s="109"/>
      <c r="G133" s="110" t="s">
        <v>44</v>
      </c>
      <c r="H133" s="111" t="str">
        <f t="shared" si="4"/>
        <v/>
      </c>
      <c r="I133" s="111" t="str">
        <f t="shared" si="4"/>
        <v/>
      </c>
      <c r="J133" s="131"/>
      <c r="K133" s="113" t="s">
        <v>45</v>
      </c>
      <c r="L133" s="114" t="s">
        <v>45</v>
      </c>
      <c r="M133" s="114" t="s">
        <v>45</v>
      </c>
      <c r="N133" s="114" t="s">
        <v>45</v>
      </c>
      <c r="O133" s="115">
        <f t="shared" si="0"/>
        <v>0</v>
      </c>
      <c r="P133" s="362"/>
      <c r="Q133" s="362"/>
      <c r="R133" s="362"/>
      <c r="S133" s="362"/>
      <c r="T133" s="362"/>
      <c r="U133" s="363"/>
      <c r="V133" s="135"/>
      <c r="W133" s="135"/>
      <c r="X133" s="116"/>
      <c r="Z133" s="106">
        <f t="shared" si="1"/>
        <v>0</v>
      </c>
      <c r="AA133" s="106">
        <f t="shared" si="2"/>
        <v>0</v>
      </c>
      <c r="AB133" s="106">
        <f t="shared" si="3"/>
        <v>0</v>
      </c>
      <c r="AC133" s="111" t="str">
        <f t="shared" si="6"/>
        <v/>
      </c>
      <c r="AD133" s="117" t="str">
        <f t="shared" si="7"/>
        <v/>
      </c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</row>
    <row r="134" spans="2:41" s="106" customFormat="1" ht="222.6" hidden="1" customHeight="1" x14ac:dyDescent="0.35">
      <c r="B134" s="104"/>
      <c r="C134" s="105">
        <f t="shared" si="55"/>
        <v>67</v>
      </c>
      <c r="D134" s="107"/>
      <c r="E134" s="108"/>
      <c r="F134" s="109"/>
      <c r="G134" s="110" t="s">
        <v>44</v>
      </c>
      <c r="H134" s="111" t="str">
        <f t="shared" si="4"/>
        <v/>
      </c>
      <c r="I134" s="111" t="str">
        <f t="shared" si="4"/>
        <v/>
      </c>
      <c r="J134" s="131"/>
      <c r="K134" s="113" t="s">
        <v>45</v>
      </c>
      <c r="L134" s="114" t="s">
        <v>45</v>
      </c>
      <c r="M134" s="114" t="s">
        <v>45</v>
      </c>
      <c r="N134" s="114" t="s">
        <v>45</v>
      </c>
      <c r="O134" s="115">
        <f t="shared" si="0"/>
        <v>0</v>
      </c>
      <c r="P134" s="362"/>
      <c r="Q134" s="362"/>
      <c r="R134" s="362"/>
      <c r="S134" s="362"/>
      <c r="T134" s="362"/>
      <c r="U134" s="363"/>
      <c r="V134" s="135"/>
      <c r="W134" s="135"/>
      <c r="X134" s="116"/>
      <c r="Z134" s="106">
        <f t="shared" si="1"/>
        <v>0</v>
      </c>
      <c r="AA134" s="106">
        <f t="shared" si="2"/>
        <v>0</v>
      </c>
      <c r="AB134" s="106">
        <f t="shared" si="3"/>
        <v>0</v>
      </c>
      <c r="AC134" s="111" t="str">
        <f t="shared" si="6"/>
        <v/>
      </c>
      <c r="AD134" s="117" t="str">
        <f t="shared" si="7"/>
        <v/>
      </c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</row>
    <row r="135" spans="2:41" s="106" customFormat="1" ht="222.6" hidden="1" customHeight="1" x14ac:dyDescent="0.35">
      <c r="B135" s="104"/>
      <c r="C135" s="105">
        <f t="shared" si="55"/>
        <v>68</v>
      </c>
      <c r="D135" s="107"/>
      <c r="E135" s="108"/>
      <c r="F135" s="109"/>
      <c r="G135" s="110" t="s">
        <v>44</v>
      </c>
      <c r="H135" s="111" t="str">
        <f t="shared" ref="H135:I198" si="56">+AC135</f>
        <v/>
      </c>
      <c r="I135" s="111" t="str">
        <f t="shared" si="56"/>
        <v/>
      </c>
      <c r="J135" s="131"/>
      <c r="K135" s="113" t="s">
        <v>45</v>
      </c>
      <c r="L135" s="114" t="s">
        <v>45</v>
      </c>
      <c r="M135" s="114" t="s">
        <v>45</v>
      </c>
      <c r="N135" s="114" t="s">
        <v>45</v>
      </c>
      <c r="O135" s="115">
        <f t="shared" si="0"/>
        <v>0</v>
      </c>
      <c r="P135" s="362"/>
      <c r="Q135" s="362"/>
      <c r="R135" s="362"/>
      <c r="S135" s="362"/>
      <c r="T135" s="362"/>
      <c r="U135" s="363"/>
      <c r="V135" s="135"/>
      <c r="W135" s="135"/>
      <c r="X135" s="116"/>
      <c r="Z135" s="106">
        <f t="shared" si="1"/>
        <v>0</v>
      </c>
      <c r="AA135" s="106">
        <f t="shared" si="2"/>
        <v>0</v>
      </c>
      <c r="AB135" s="106">
        <f t="shared" si="3"/>
        <v>0</v>
      </c>
      <c r="AC135" s="111" t="str">
        <f t="shared" ref="AC135:AC198" si="57">IF(AND(D135=0,E135=0,F135=0),"",IF(AND(D135&lt;=9,E135=0,F135=0),$Y$1,IF(AND(D135&gt;9,E135=0,F135=0),$Y$2,IF(AND(D135=0,E135&gt;0,F135=0),$Y$3,IF(AND(D135=0,E135=0,F135&gt;0),$Y$4,"")))))</f>
        <v/>
      </c>
      <c r="AD135" s="117" t="str">
        <f t="shared" ref="AD135:AD198" si="58">IF(AND(D135&gt;0,E135=0,F135=0),$Z$1,IF(AND(D135=0,E135&gt;0,F135=0),$Z$2,IF(AND(D135=0,E135=0,F135&gt;0),$Z$3,"")))</f>
        <v/>
      </c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</row>
    <row r="136" spans="2:41" s="106" customFormat="1" ht="222.6" hidden="1" customHeight="1" x14ac:dyDescent="0.35">
      <c r="B136" s="104"/>
      <c r="C136" s="105">
        <f t="shared" si="55"/>
        <v>69</v>
      </c>
      <c r="D136" s="107"/>
      <c r="E136" s="108"/>
      <c r="F136" s="109"/>
      <c r="G136" s="110" t="s">
        <v>44</v>
      </c>
      <c r="H136" s="111" t="str">
        <f t="shared" si="56"/>
        <v/>
      </c>
      <c r="I136" s="111" t="str">
        <f t="shared" si="56"/>
        <v/>
      </c>
      <c r="J136" s="131"/>
      <c r="K136" s="113" t="s">
        <v>45</v>
      </c>
      <c r="L136" s="114" t="s">
        <v>45</v>
      </c>
      <c r="M136" s="114" t="s">
        <v>45</v>
      </c>
      <c r="N136" s="114" t="s">
        <v>45</v>
      </c>
      <c r="O136" s="115">
        <f t="shared" si="0"/>
        <v>0</v>
      </c>
      <c r="P136" s="362"/>
      <c r="Q136" s="362"/>
      <c r="R136" s="362"/>
      <c r="S136" s="362"/>
      <c r="T136" s="362"/>
      <c r="U136" s="363"/>
      <c r="V136" s="135"/>
      <c r="W136" s="135"/>
      <c r="X136" s="116"/>
      <c r="Z136" s="106">
        <f t="shared" si="1"/>
        <v>0</v>
      </c>
      <c r="AA136" s="106">
        <f t="shared" si="2"/>
        <v>0</v>
      </c>
      <c r="AB136" s="106">
        <f t="shared" si="3"/>
        <v>0</v>
      </c>
      <c r="AC136" s="111" t="str">
        <f t="shared" si="57"/>
        <v/>
      </c>
      <c r="AD136" s="117" t="str">
        <f t="shared" si="58"/>
        <v/>
      </c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</row>
    <row r="137" spans="2:41" s="106" customFormat="1" ht="222.6" hidden="1" customHeight="1" x14ac:dyDescent="0.35">
      <c r="B137" s="104"/>
      <c r="C137" s="105">
        <f t="shared" si="55"/>
        <v>70</v>
      </c>
      <c r="D137" s="107"/>
      <c r="E137" s="108"/>
      <c r="F137" s="109"/>
      <c r="G137" s="110" t="s">
        <v>44</v>
      </c>
      <c r="H137" s="111" t="str">
        <f t="shared" si="56"/>
        <v/>
      </c>
      <c r="I137" s="111" t="str">
        <f t="shared" si="56"/>
        <v/>
      </c>
      <c r="J137" s="131"/>
      <c r="K137" s="113" t="s">
        <v>45</v>
      </c>
      <c r="L137" s="114" t="s">
        <v>45</v>
      </c>
      <c r="M137" s="114" t="s">
        <v>45</v>
      </c>
      <c r="N137" s="114" t="s">
        <v>45</v>
      </c>
      <c r="O137" s="115">
        <f t="shared" si="0"/>
        <v>0</v>
      </c>
      <c r="P137" s="362"/>
      <c r="Q137" s="362"/>
      <c r="R137" s="362"/>
      <c r="S137" s="362"/>
      <c r="T137" s="362"/>
      <c r="U137" s="363"/>
      <c r="V137" s="135"/>
      <c r="W137" s="135"/>
      <c r="X137" s="116"/>
      <c r="Z137" s="106">
        <f t="shared" si="1"/>
        <v>0</v>
      </c>
      <c r="AA137" s="106">
        <f t="shared" si="2"/>
        <v>0</v>
      </c>
      <c r="AB137" s="106">
        <f t="shared" si="3"/>
        <v>0</v>
      </c>
      <c r="AC137" s="111" t="str">
        <f t="shared" si="57"/>
        <v/>
      </c>
      <c r="AD137" s="117" t="str">
        <f t="shared" si="58"/>
        <v/>
      </c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</row>
    <row r="138" spans="2:41" s="106" customFormat="1" ht="222.6" hidden="1" customHeight="1" x14ac:dyDescent="0.35">
      <c r="B138" s="104"/>
      <c r="C138" s="105">
        <f t="shared" si="55"/>
        <v>71</v>
      </c>
      <c r="D138" s="107"/>
      <c r="E138" s="108"/>
      <c r="F138" s="109"/>
      <c r="G138" s="110" t="s">
        <v>44</v>
      </c>
      <c r="H138" s="111" t="str">
        <f t="shared" si="56"/>
        <v/>
      </c>
      <c r="I138" s="111" t="str">
        <f t="shared" si="56"/>
        <v/>
      </c>
      <c r="J138" s="131"/>
      <c r="K138" s="113" t="s">
        <v>45</v>
      </c>
      <c r="L138" s="114" t="s">
        <v>45</v>
      </c>
      <c r="M138" s="114" t="s">
        <v>45</v>
      </c>
      <c r="N138" s="114" t="s">
        <v>45</v>
      </c>
      <c r="O138" s="115">
        <f t="shared" si="0"/>
        <v>0</v>
      </c>
      <c r="P138" s="362"/>
      <c r="Q138" s="362"/>
      <c r="R138" s="362"/>
      <c r="S138" s="362"/>
      <c r="T138" s="362"/>
      <c r="U138" s="363"/>
      <c r="V138" s="135"/>
      <c r="W138" s="135"/>
      <c r="X138" s="116"/>
      <c r="Z138" s="106">
        <f t="shared" si="1"/>
        <v>0</v>
      </c>
      <c r="AA138" s="106">
        <f t="shared" si="2"/>
        <v>0</v>
      </c>
      <c r="AB138" s="106">
        <f t="shared" si="3"/>
        <v>0</v>
      </c>
      <c r="AC138" s="111" t="str">
        <f t="shared" si="57"/>
        <v/>
      </c>
      <c r="AD138" s="117" t="str">
        <f t="shared" si="58"/>
        <v/>
      </c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</row>
    <row r="139" spans="2:41" s="106" customFormat="1" ht="222.6" hidden="1" customHeight="1" x14ac:dyDescent="0.35">
      <c r="B139" s="104"/>
      <c r="C139" s="105">
        <f t="shared" si="55"/>
        <v>72</v>
      </c>
      <c r="D139" s="107"/>
      <c r="E139" s="108"/>
      <c r="F139" s="109"/>
      <c r="G139" s="110" t="s">
        <v>44</v>
      </c>
      <c r="H139" s="111" t="str">
        <f t="shared" si="56"/>
        <v/>
      </c>
      <c r="I139" s="111" t="str">
        <f t="shared" si="56"/>
        <v/>
      </c>
      <c r="J139" s="131"/>
      <c r="K139" s="113" t="s">
        <v>45</v>
      </c>
      <c r="L139" s="114" t="s">
        <v>45</v>
      </c>
      <c r="M139" s="114" t="s">
        <v>45</v>
      </c>
      <c r="N139" s="114" t="s">
        <v>45</v>
      </c>
      <c r="O139" s="115">
        <f t="shared" si="0"/>
        <v>0</v>
      </c>
      <c r="P139" s="362"/>
      <c r="Q139" s="362"/>
      <c r="R139" s="362"/>
      <c r="S139" s="362"/>
      <c r="T139" s="362"/>
      <c r="U139" s="363"/>
      <c r="V139" s="135"/>
      <c r="W139" s="135"/>
      <c r="X139" s="116"/>
      <c r="Z139" s="106">
        <f t="shared" si="1"/>
        <v>0</v>
      </c>
      <c r="AA139" s="106">
        <f t="shared" si="2"/>
        <v>0</v>
      </c>
      <c r="AB139" s="106">
        <f t="shared" si="3"/>
        <v>0</v>
      </c>
      <c r="AC139" s="111" t="str">
        <f t="shared" si="57"/>
        <v/>
      </c>
      <c r="AD139" s="117" t="str">
        <f t="shared" si="58"/>
        <v/>
      </c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</row>
    <row r="140" spans="2:41" s="106" customFormat="1" ht="222.6" hidden="1" customHeight="1" x14ac:dyDescent="0.35">
      <c r="B140" s="104"/>
      <c r="C140" s="105">
        <f t="shared" si="55"/>
        <v>73</v>
      </c>
      <c r="D140" s="107"/>
      <c r="E140" s="108"/>
      <c r="F140" s="109"/>
      <c r="G140" s="110" t="s">
        <v>44</v>
      </c>
      <c r="H140" s="111" t="str">
        <f t="shared" si="56"/>
        <v/>
      </c>
      <c r="I140" s="111" t="str">
        <f t="shared" si="56"/>
        <v/>
      </c>
      <c r="J140" s="131"/>
      <c r="K140" s="113" t="s">
        <v>45</v>
      </c>
      <c r="L140" s="114" t="s">
        <v>45</v>
      </c>
      <c r="M140" s="114" t="s">
        <v>45</v>
      </c>
      <c r="N140" s="114" t="s">
        <v>45</v>
      </c>
      <c r="O140" s="115">
        <f t="shared" si="0"/>
        <v>0</v>
      </c>
      <c r="P140" s="362"/>
      <c r="Q140" s="362"/>
      <c r="R140" s="362"/>
      <c r="S140" s="362"/>
      <c r="T140" s="362"/>
      <c r="U140" s="363"/>
      <c r="V140" s="135"/>
      <c r="W140" s="135"/>
      <c r="X140" s="116"/>
      <c r="Z140" s="106">
        <f t="shared" si="1"/>
        <v>0</v>
      </c>
      <c r="AA140" s="106">
        <f t="shared" si="2"/>
        <v>0</v>
      </c>
      <c r="AB140" s="106">
        <f t="shared" si="3"/>
        <v>0</v>
      </c>
      <c r="AC140" s="111" t="str">
        <f t="shared" si="57"/>
        <v/>
      </c>
      <c r="AD140" s="117" t="str">
        <f t="shared" si="58"/>
        <v/>
      </c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</row>
    <row r="141" spans="2:41" s="106" customFormat="1" ht="222.6" hidden="1" customHeight="1" x14ac:dyDescent="0.35">
      <c r="B141" s="104"/>
      <c r="C141" s="105">
        <f t="shared" si="55"/>
        <v>74</v>
      </c>
      <c r="D141" s="107"/>
      <c r="E141" s="108"/>
      <c r="F141" s="109"/>
      <c r="G141" s="110" t="s">
        <v>44</v>
      </c>
      <c r="H141" s="111" t="str">
        <f t="shared" si="56"/>
        <v/>
      </c>
      <c r="I141" s="111" t="str">
        <f t="shared" si="56"/>
        <v/>
      </c>
      <c r="J141" s="131"/>
      <c r="K141" s="113" t="s">
        <v>45</v>
      </c>
      <c r="L141" s="114" t="s">
        <v>45</v>
      </c>
      <c r="M141" s="114" t="s">
        <v>45</v>
      </c>
      <c r="N141" s="114" t="s">
        <v>45</v>
      </c>
      <c r="O141" s="115">
        <f t="shared" si="0"/>
        <v>0</v>
      </c>
      <c r="P141" s="362"/>
      <c r="Q141" s="362"/>
      <c r="R141" s="362"/>
      <c r="S141" s="362"/>
      <c r="T141" s="362"/>
      <c r="U141" s="363"/>
      <c r="V141" s="135"/>
      <c r="W141" s="135"/>
      <c r="X141" s="116"/>
      <c r="Z141" s="106">
        <f t="shared" si="1"/>
        <v>0</v>
      </c>
      <c r="AA141" s="106">
        <f t="shared" si="2"/>
        <v>0</v>
      </c>
      <c r="AB141" s="106">
        <f t="shared" si="3"/>
        <v>0</v>
      </c>
      <c r="AC141" s="111" t="str">
        <f t="shared" si="57"/>
        <v/>
      </c>
      <c r="AD141" s="117" t="str">
        <f t="shared" si="58"/>
        <v/>
      </c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</row>
    <row r="142" spans="2:41" s="106" customFormat="1" ht="222.6" hidden="1" customHeight="1" x14ac:dyDescent="0.35">
      <c r="B142" s="104"/>
      <c r="C142" s="105">
        <f t="shared" si="55"/>
        <v>75</v>
      </c>
      <c r="D142" s="107"/>
      <c r="E142" s="108"/>
      <c r="F142" s="109"/>
      <c r="G142" s="110" t="s">
        <v>44</v>
      </c>
      <c r="H142" s="111" t="str">
        <f t="shared" si="56"/>
        <v/>
      </c>
      <c r="I142" s="111" t="str">
        <f t="shared" si="56"/>
        <v/>
      </c>
      <c r="J142" s="131"/>
      <c r="K142" s="113" t="s">
        <v>45</v>
      </c>
      <c r="L142" s="114" t="s">
        <v>45</v>
      </c>
      <c r="M142" s="114" t="s">
        <v>45</v>
      </c>
      <c r="N142" s="114" t="s">
        <v>45</v>
      </c>
      <c r="O142" s="115">
        <f t="shared" si="0"/>
        <v>0</v>
      </c>
      <c r="P142" s="362"/>
      <c r="Q142" s="362"/>
      <c r="R142" s="362"/>
      <c r="S142" s="362"/>
      <c r="T142" s="362"/>
      <c r="U142" s="363"/>
      <c r="V142" s="135"/>
      <c r="W142" s="135"/>
      <c r="X142" s="116"/>
      <c r="Z142" s="106">
        <f t="shared" si="1"/>
        <v>0</v>
      </c>
      <c r="AA142" s="106">
        <f t="shared" si="2"/>
        <v>0</v>
      </c>
      <c r="AB142" s="106">
        <f t="shared" si="3"/>
        <v>0</v>
      </c>
      <c r="AC142" s="111" t="str">
        <f t="shared" si="57"/>
        <v/>
      </c>
      <c r="AD142" s="117" t="str">
        <f t="shared" si="58"/>
        <v/>
      </c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</row>
    <row r="143" spans="2:41" s="106" customFormat="1" ht="222.6" hidden="1" customHeight="1" x14ac:dyDescent="0.35">
      <c r="B143" s="104"/>
      <c r="C143" s="105">
        <f t="shared" si="55"/>
        <v>76</v>
      </c>
      <c r="D143" s="107"/>
      <c r="E143" s="108"/>
      <c r="F143" s="109"/>
      <c r="G143" s="110" t="s">
        <v>44</v>
      </c>
      <c r="H143" s="111" t="str">
        <f t="shared" si="56"/>
        <v/>
      </c>
      <c r="I143" s="111" t="str">
        <f t="shared" si="56"/>
        <v/>
      </c>
      <c r="J143" s="131"/>
      <c r="K143" s="113" t="s">
        <v>45</v>
      </c>
      <c r="L143" s="114" t="s">
        <v>45</v>
      </c>
      <c r="M143" s="114" t="s">
        <v>45</v>
      </c>
      <c r="N143" s="114" t="s">
        <v>45</v>
      </c>
      <c r="O143" s="115">
        <f t="shared" si="0"/>
        <v>0</v>
      </c>
      <c r="P143" s="362"/>
      <c r="Q143" s="362"/>
      <c r="R143" s="362"/>
      <c r="S143" s="362"/>
      <c r="T143" s="362"/>
      <c r="U143" s="363"/>
      <c r="V143" s="135"/>
      <c r="W143" s="135"/>
      <c r="X143" s="116"/>
      <c r="Z143" s="106">
        <f t="shared" si="1"/>
        <v>0</v>
      </c>
      <c r="AA143" s="106">
        <f t="shared" si="2"/>
        <v>0</v>
      </c>
      <c r="AB143" s="106">
        <f t="shared" si="3"/>
        <v>0</v>
      </c>
      <c r="AC143" s="111" t="str">
        <f t="shared" si="57"/>
        <v/>
      </c>
      <c r="AD143" s="117" t="str">
        <f t="shared" si="58"/>
        <v/>
      </c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</row>
    <row r="144" spans="2:41" s="106" customFormat="1" ht="222.6" hidden="1" customHeight="1" x14ac:dyDescent="0.35">
      <c r="B144" s="104"/>
      <c r="C144" s="105">
        <f t="shared" si="55"/>
        <v>77</v>
      </c>
      <c r="D144" s="107"/>
      <c r="E144" s="108"/>
      <c r="F144" s="109"/>
      <c r="G144" s="110" t="s">
        <v>44</v>
      </c>
      <c r="H144" s="111" t="str">
        <f t="shared" si="56"/>
        <v/>
      </c>
      <c r="I144" s="111" t="str">
        <f t="shared" si="56"/>
        <v/>
      </c>
      <c r="J144" s="131"/>
      <c r="K144" s="113" t="s">
        <v>45</v>
      </c>
      <c r="L144" s="114" t="s">
        <v>45</v>
      </c>
      <c r="M144" s="114" t="s">
        <v>45</v>
      </c>
      <c r="N144" s="114" t="s">
        <v>45</v>
      </c>
      <c r="O144" s="115">
        <f t="shared" si="0"/>
        <v>0</v>
      </c>
      <c r="P144" s="362"/>
      <c r="Q144" s="362"/>
      <c r="R144" s="362"/>
      <c r="S144" s="362"/>
      <c r="T144" s="362"/>
      <c r="U144" s="363"/>
      <c r="V144" s="135"/>
      <c r="W144" s="135"/>
      <c r="X144" s="116"/>
      <c r="Z144" s="106">
        <f t="shared" si="1"/>
        <v>0</v>
      </c>
      <c r="AA144" s="106">
        <f t="shared" si="2"/>
        <v>0</v>
      </c>
      <c r="AB144" s="106">
        <f t="shared" si="3"/>
        <v>0</v>
      </c>
      <c r="AC144" s="111" t="str">
        <f t="shared" si="57"/>
        <v/>
      </c>
      <c r="AD144" s="117" t="str">
        <f t="shared" si="58"/>
        <v/>
      </c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</row>
    <row r="145" spans="2:41" s="106" customFormat="1" ht="222.6" hidden="1" customHeight="1" x14ac:dyDescent="0.35">
      <c r="B145" s="104"/>
      <c r="C145" s="105">
        <f t="shared" si="55"/>
        <v>78</v>
      </c>
      <c r="D145" s="107"/>
      <c r="E145" s="108"/>
      <c r="F145" s="109"/>
      <c r="G145" s="110" t="s">
        <v>44</v>
      </c>
      <c r="H145" s="111" t="str">
        <f t="shared" si="56"/>
        <v/>
      </c>
      <c r="I145" s="111" t="str">
        <f t="shared" si="56"/>
        <v/>
      </c>
      <c r="J145" s="131"/>
      <c r="K145" s="113" t="s">
        <v>45</v>
      </c>
      <c r="L145" s="114" t="s">
        <v>45</v>
      </c>
      <c r="M145" s="114" t="s">
        <v>45</v>
      </c>
      <c r="N145" s="114" t="s">
        <v>45</v>
      </c>
      <c r="O145" s="115">
        <f t="shared" si="0"/>
        <v>0</v>
      </c>
      <c r="P145" s="362"/>
      <c r="Q145" s="362"/>
      <c r="R145" s="362"/>
      <c r="S145" s="362"/>
      <c r="T145" s="362"/>
      <c r="U145" s="363"/>
      <c r="V145" s="135"/>
      <c r="W145" s="135"/>
      <c r="X145" s="116"/>
      <c r="Z145" s="106">
        <f t="shared" si="1"/>
        <v>0</v>
      </c>
      <c r="AA145" s="106">
        <f t="shared" si="2"/>
        <v>0</v>
      </c>
      <c r="AB145" s="106">
        <f t="shared" si="3"/>
        <v>0</v>
      </c>
      <c r="AC145" s="111" t="str">
        <f t="shared" si="57"/>
        <v/>
      </c>
      <c r="AD145" s="117" t="str">
        <f t="shared" si="58"/>
        <v/>
      </c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</row>
    <row r="146" spans="2:41" s="106" customFormat="1" ht="222.6" hidden="1" customHeight="1" x14ac:dyDescent="0.35">
      <c r="B146" s="104"/>
      <c r="C146" s="105">
        <f t="shared" si="55"/>
        <v>79</v>
      </c>
      <c r="D146" s="107"/>
      <c r="E146" s="108"/>
      <c r="F146" s="109"/>
      <c r="G146" s="110" t="s">
        <v>44</v>
      </c>
      <c r="H146" s="111" t="str">
        <f t="shared" si="56"/>
        <v/>
      </c>
      <c r="I146" s="111" t="str">
        <f t="shared" si="56"/>
        <v/>
      </c>
      <c r="J146" s="131"/>
      <c r="K146" s="113" t="s">
        <v>45</v>
      </c>
      <c r="L146" s="114" t="s">
        <v>45</v>
      </c>
      <c r="M146" s="114" t="s">
        <v>45</v>
      </c>
      <c r="N146" s="114" t="s">
        <v>45</v>
      </c>
      <c r="O146" s="115">
        <f t="shared" si="0"/>
        <v>0</v>
      </c>
      <c r="P146" s="362"/>
      <c r="Q146" s="362"/>
      <c r="R146" s="362"/>
      <c r="S146" s="362"/>
      <c r="T146" s="362"/>
      <c r="U146" s="363"/>
      <c r="V146" s="135"/>
      <c r="W146" s="135"/>
      <c r="X146" s="116"/>
      <c r="Z146" s="106">
        <f t="shared" si="1"/>
        <v>0</v>
      </c>
      <c r="AA146" s="106">
        <f t="shared" si="2"/>
        <v>0</v>
      </c>
      <c r="AB146" s="106">
        <f t="shared" si="3"/>
        <v>0</v>
      </c>
      <c r="AC146" s="111" t="str">
        <f t="shared" si="57"/>
        <v/>
      </c>
      <c r="AD146" s="117" t="str">
        <f t="shared" si="58"/>
        <v/>
      </c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</row>
    <row r="147" spans="2:41" s="106" customFormat="1" ht="222.6" hidden="1" customHeight="1" x14ac:dyDescent="0.35">
      <c r="B147" s="104"/>
      <c r="C147" s="105">
        <f t="shared" si="55"/>
        <v>80</v>
      </c>
      <c r="D147" s="107"/>
      <c r="E147" s="108"/>
      <c r="F147" s="109"/>
      <c r="G147" s="110" t="s">
        <v>44</v>
      </c>
      <c r="H147" s="111" t="str">
        <f t="shared" si="56"/>
        <v/>
      </c>
      <c r="I147" s="111" t="str">
        <f t="shared" si="56"/>
        <v/>
      </c>
      <c r="J147" s="131"/>
      <c r="K147" s="113" t="s">
        <v>45</v>
      </c>
      <c r="L147" s="114" t="s">
        <v>45</v>
      </c>
      <c r="M147" s="114" t="s">
        <v>45</v>
      </c>
      <c r="N147" s="114" t="s">
        <v>45</v>
      </c>
      <c r="O147" s="115">
        <f t="shared" si="0"/>
        <v>0</v>
      </c>
      <c r="P147" s="362"/>
      <c r="Q147" s="362"/>
      <c r="R147" s="362"/>
      <c r="S147" s="362"/>
      <c r="T147" s="362"/>
      <c r="U147" s="363"/>
      <c r="V147" s="135"/>
      <c r="W147" s="135"/>
      <c r="X147" s="116"/>
      <c r="Z147" s="106">
        <f t="shared" si="1"/>
        <v>0</v>
      </c>
      <c r="AA147" s="106">
        <f t="shared" si="2"/>
        <v>0</v>
      </c>
      <c r="AB147" s="106">
        <f t="shared" si="3"/>
        <v>0</v>
      </c>
      <c r="AC147" s="111" t="str">
        <f t="shared" si="57"/>
        <v/>
      </c>
      <c r="AD147" s="117" t="str">
        <f t="shared" si="58"/>
        <v/>
      </c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</row>
    <row r="148" spans="2:41" s="106" customFormat="1" ht="222.6" hidden="1" customHeight="1" x14ac:dyDescent="0.35">
      <c r="B148" s="104"/>
      <c r="C148" s="105">
        <f t="shared" si="55"/>
        <v>81</v>
      </c>
      <c r="D148" s="107"/>
      <c r="E148" s="108"/>
      <c r="F148" s="109"/>
      <c r="G148" s="110" t="s">
        <v>44</v>
      </c>
      <c r="H148" s="111" t="str">
        <f t="shared" si="56"/>
        <v/>
      </c>
      <c r="I148" s="111" t="str">
        <f t="shared" si="56"/>
        <v/>
      </c>
      <c r="J148" s="131"/>
      <c r="K148" s="113" t="s">
        <v>45</v>
      </c>
      <c r="L148" s="114" t="s">
        <v>45</v>
      </c>
      <c r="M148" s="114" t="s">
        <v>45</v>
      </c>
      <c r="N148" s="114" t="s">
        <v>45</v>
      </c>
      <c r="O148" s="115">
        <f t="shared" si="0"/>
        <v>0</v>
      </c>
      <c r="P148" s="362"/>
      <c r="Q148" s="362"/>
      <c r="R148" s="362"/>
      <c r="S148" s="362"/>
      <c r="T148" s="362"/>
      <c r="U148" s="363"/>
      <c r="V148" s="135"/>
      <c r="W148" s="135"/>
      <c r="X148" s="116"/>
      <c r="Z148" s="106">
        <f t="shared" si="1"/>
        <v>0</v>
      </c>
      <c r="AA148" s="106">
        <f t="shared" si="2"/>
        <v>0</v>
      </c>
      <c r="AB148" s="106">
        <f t="shared" si="3"/>
        <v>0</v>
      </c>
      <c r="AC148" s="111" t="str">
        <f t="shared" si="57"/>
        <v/>
      </c>
      <c r="AD148" s="117" t="str">
        <f t="shared" si="58"/>
        <v/>
      </c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</row>
    <row r="149" spans="2:41" s="106" customFormat="1" ht="222.6" hidden="1" customHeight="1" x14ac:dyDescent="0.35">
      <c r="B149" s="104"/>
      <c r="C149" s="105">
        <f t="shared" si="55"/>
        <v>82</v>
      </c>
      <c r="D149" s="107"/>
      <c r="E149" s="108"/>
      <c r="F149" s="109"/>
      <c r="G149" s="110" t="s">
        <v>44</v>
      </c>
      <c r="H149" s="111" t="str">
        <f t="shared" si="56"/>
        <v/>
      </c>
      <c r="I149" s="111" t="str">
        <f t="shared" si="56"/>
        <v/>
      </c>
      <c r="J149" s="131"/>
      <c r="K149" s="113" t="s">
        <v>45</v>
      </c>
      <c r="L149" s="114" t="s">
        <v>45</v>
      </c>
      <c r="M149" s="114" t="s">
        <v>45</v>
      </c>
      <c r="N149" s="114" t="s">
        <v>45</v>
      </c>
      <c r="O149" s="115">
        <f t="shared" si="0"/>
        <v>0</v>
      </c>
      <c r="P149" s="362"/>
      <c r="Q149" s="362"/>
      <c r="R149" s="362"/>
      <c r="S149" s="362"/>
      <c r="T149" s="362"/>
      <c r="U149" s="363"/>
      <c r="V149" s="135"/>
      <c r="W149" s="135"/>
      <c r="X149" s="116"/>
      <c r="Z149" s="106">
        <f t="shared" si="1"/>
        <v>0</v>
      </c>
      <c r="AA149" s="106">
        <f t="shared" si="2"/>
        <v>0</v>
      </c>
      <c r="AB149" s="106">
        <f t="shared" si="3"/>
        <v>0</v>
      </c>
      <c r="AC149" s="111" t="str">
        <f t="shared" si="57"/>
        <v/>
      </c>
      <c r="AD149" s="117" t="str">
        <f t="shared" si="58"/>
        <v/>
      </c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</row>
    <row r="150" spans="2:41" s="106" customFormat="1" ht="222.6" hidden="1" customHeight="1" x14ac:dyDescent="0.35">
      <c r="B150" s="104"/>
      <c r="C150" s="105">
        <f t="shared" ref="C150:C213" si="59">C149+1</f>
        <v>83</v>
      </c>
      <c r="D150" s="107"/>
      <c r="E150" s="108"/>
      <c r="F150" s="109"/>
      <c r="G150" s="110" t="s">
        <v>44</v>
      </c>
      <c r="H150" s="111" t="str">
        <f t="shared" si="56"/>
        <v/>
      </c>
      <c r="I150" s="111" t="str">
        <f t="shared" si="56"/>
        <v/>
      </c>
      <c r="J150" s="131"/>
      <c r="K150" s="113" t="s">
        <v>45</v>
      </c>
      <c r="L150" s="114" t="s">
        <v>45</v>
      </c>
      <c r="M150" s="114" t="s">
        <v>45</v>
      </c>
      <c r="N150" s="114" t="s">
        <v>45</v>
      </c>
      <c r="O150" s="115">
        <f t="shared" si="0"/>
        <v>0</v>
      </c>
      <c r="P150" s="362"/>
      <c r="Q150" s="362"/>
      <c r="R150" s="362"/>
      <c r="S150" s="362"/>
      <c r="T150" s="362"/>
      <c r="U150" s="363"/>
      <c r="V150" s="135"/>
      <c r="W150" s="135"/>
      <c r="X150" s="116"/>
      <c r="Z150" s="106">
        <f t="shared" si="1"/>
        <v>0</v>
      </c>
      <c r="AA150" s="106">
        <f t="shared" si="2"/>
        <v>0</v>
      </c>
      <c r="AB150" s="106">
        <f t="shared" si="3"/>
        <v>0</v>
      </c>
      <c r="AC150" s="111" t="str">
        <f t="shared" si="57"/>
        <v/>
      </c>
      <c r="AD150" s="117" t="str">
        <f t="shared" si="58"/>
        <v/>
      </c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</row>
    <row r="151" spans="2:41" s="106" customFormat="1" ht="222.6" hidden="1" customHeight="1" x14ac:dyDescent="0.35">
      <c r="B151" s="104"/>
      <c r="C151" s="105">
        <f t="shared" si="59"/>
        <v>84</v>
      </c>
      <c r="D151" s="107"/>
      <c r="E151" s="108"/>
      <c r="F151" s="109"/>
      <c r="G151" s="110" t="s">
        <v>44</v>
      </c>
      <c r="H151" s="111" t="str">
        <f t="shared" si="56"/>
        <v/>
      </c>
      <c r="I151" s="111" t="str">
        <f t="shared" si="56"/>
        <v/>
      </c>
      <c r="J151" s="131"/>
      <c r="K151" s="113" t="s">
        <v>45</v>
      </c>
      <c r="L151" s="114" t="s">
        <v>45</v>
      </c>
      <c r="M151" s="114" t="s">
        <v>45</v>
      </c>
      <c r="N151" s="114" t="s">
        <v>45</v>
      </c>
      <c r="O151" s="115">
        <f t="shared" si="0"/>
        <v>0</v>
      </c>
      <c r="P151" s="362"/>
      <c r="Q151" s="362"/>
      <c r="R151" s="362"/>
      <c r="S151" s="362"/>
      <c r="T151" s="362"/>
      <c r="U151" s="363"/>
      <c r="V151" s="135"/>
      <c r="W151" s="135"/>
      <c r="X151" s="116"/>
      <c r="Z151" s="106">
        <f t="shared" si="1"/>
        <v>0</v>
      </c>
      <c r="AA151" s="106">
        <f t="shared" si="2"/>
        <v>0</v>
      </c>
      <c r="AB151" s="106">
        <f t="shared" si="3"/>
        <v>0</v>
      </c>
      <c r="AC151" s="111" t="str">
        <f t="shared" si="57"/>
        <v/>
      </c>
      <c r="AD151" s="117" t="str">
        <f t="shared" si="58"/>
        <v/>
      </c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</row>
    <row r="152" spans="2:41" s="106" customFormat="1" ht="222.6" hidden="1" customHeight="1" x14ac:dyDescent="0.35">
      <c r="B152" s="104"/>
      <c r="C152" s="105">
        <f t="shared" si="59"/>
        <v>85</v>
      </c>
      <c r="D152" s="107"/>
      <c r="E152" s="108"/>
      <c r="F152" s="109"/>
      <c r="G152" s="110" t="s">
        <v>44</v>
      </c>
      <c r="H152" s="111" t="str">
        <f t="shared" si="56"/>
        <v/>
      </c>
      <c r="I152" s="111" t="str">
        <f t="shared" si="56"/>
        <v/>
      </c>
      <c r="J152" s="131"/>
      <c r="K152" s="113" t="s">
        <v>45</v>
      </c>
      <c r="L152" s="114" t="s">
        <v>45</v>
      </c>
      <c r="M152" s="114" t="s">
        <v>45</v>
      </c>
      <c r="N152" s="114" t="s">
        <v>45</v>
      </c>
      <c r="O152" s="115">
        <f t="shared" si="0"/>
        <v>0</v>
      </c>
      <c r="P152" s="362"/>
      <c r="Q152" s="362"/>
      <c r="R152" s="362"/>
      <c r="S152" s="362"/>
      <c r="T152" s="362"/>
      <c r="U152" s="363"/>
      <c r="V152" s="135"/>
      <c r="W152" s="135"/>
      <c r="X152" s="116"/>
      <c r="Z152" s="106">
        <f t="shared" si="1"/>
        <v>0</v>
      </c>
      <c r="AA152" s="106">
        <f t="shared" si="2"/>
        <v>0</v>
      </c>
      <c r="AB152" s="106">
        <f t="shared" si="3"/>
        <v>0</v>
      </c>
      <c r="AC152" s="111" t="str">
        <f t="shared" si="57"/>
        <v/>
      </c>
      <c r="AD152" s="117" t="str">
        <f t="shared" si="58"/>
        <v/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</row>
    <row r="153" spans="2:41" s="106" customFormat="1" ht="222.6" hidden="1" customHeight="1" x14ac:dyDescent="0.35">
      <c r="B153" s="104"/>
      <c r="C153" s="105">
        <f t="shared" si="59"/>
        <v>86</v>
      </c>
      <c r="D153" s="107"/>
      <c r="E153" s="108"/>
      <c r="F153" s="109"/>
      <c r="G153" s="110" t="s">
        <v>44</v>
      </c>
      <c r="H153" s="111" t="str">
        <f t="shared" si="56"/>
        <v/>
      </c>
      <c r="I153" s="111" t="str">
        <f t="shared" si="56"/>
        <v/>
      </c>
      <c r="J153" s="131"/>
      <c r="K153" s="113" t="s">
        <v>45</v>
      </c>
      <c r="L153" s="114" t="s">
        <v>45</v>
      </c>
      <c r="M153" s="114" t="s">
        <v>45</v>
      </c>
      <c r="N153" s="114" t="s">
        <v>45</v>
      </c>
      <c r="O153" s="115">
        <f t="shared" si="0"/>
        <v>0</v>
      </c>
      <c r="P153" s="362"/>
      <c r="Q153" s="362"/>
      <c r="R153" s="362"/>
      <c r="S153" s="362"/>
      <c r="T153" s="362"/>
      <c r="U153" s="363"/>
      <c r="V153" s="135"/>
      <c r="W153" s="135"/>
      <c r="X153" s="116"/>
      <c r="Z153" s="106">
        <f t="shared" si="1"/>
        <v>0</v>
      </c>
      <c r="AA153" s="106">
        <f t="shared" si="2"/>
        <v>0</v>
      </c>
      <c r="AB153" s="106">
        <f t="shared" si="3"/>
        <v>0</v>
      </c>
      <c r="AC153" s="111" t="str">
        <f t="shared" si="57"/>
        <v/>
      </c>
      <c r="AD153" s="117" t="str">
        <f t="shared" si="58"/>
        <v/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</row>
    <row r="154" spans="2:41" s="106" customFormat="1" ht="222.6" hidden="1" customHeight="1" x14ac:dyDescent="0.35">
      <c r="B154" s="104"/>
      <c r="C154" s="105">
        <f t="shared" si="59"/>
        <v>87</v>
      </c>
      <c r="D154" s="107"/>
      <c r="E154" s="108"/>
      <c r="F154" s="109"/>
      <c r="G154" s="110" t="s">
        <v>44</v>
      </c>
      <c r="H154" s="111" t="str">
        <f t="shared" si="56"/>
        <v/>
      </c>
      <c r="I154" s="111" t="str">
        <f t="shared" si="56"/>
        <v/>
      </c>
      <c r="J154" s="131"/>
      <c r="K154" s="113" t="s">
        <v>45</v>
      </c>
      <c r="L154" s="114" t="s">
        <v>45</v>
      </c>
      <c r="M154" s="114" t="s">
        <v>45</v>
      </c>
      <c r="N154" s="114" t="s">
        <v>45</v>
      </c>
      <c r="O154" s="115">
        <f t="shared" si="0"/>
        <v>0</v>
      </c>
      <c r="P154" s="362"/>
      <c r="Q154" s="362"/>
      <c r="R154" s="362"/>
      <c r="S154" s="362"/>
      <c r="T154" s="362"/>
      <c r="U154" s="363"/>
      <c r="V154" s="135"/>
      <c r="W154" s="135"/>
      <c r="X154" s="116"/>
      <c r="Z154" s="106">
        <f t="shared" si="1"/>
        <v>0</v>
      </c>
      <c r="AA154" s="106">
        <f t="shared" si="2"/>
        <v>0</v>
      </c>
      <c r="AB154" s="106">
        <f t="shared" si="3"/>
        <v>0</v>
      </c>
      <c r="AC154" s="111" t="str">
        <f t="shared" si="57"/>
        <v/>
      </c>
      <c r="AD154" s="117" t="str">
        <f t="shared" si="58"/>
        <v/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</row>
    <row r="155" spans="2:41" s="106" customFormat="1" ht="222.6" hidden="1" customHeight="1" x14ac:dyDescent="0.35">
      <c r="B155" s="104"/>
      <c r="C155" s="105">
        <f t="shared" si="59"/>
        <v>88</v>
      </c>
      <c r="D155" s="107"/>
      <c r="E155" s="108"/>
      <c r="F155" s="109"/>
      <c r="G155" s="110" t="s">
        <v>44</v>
      </c>
      <c r="H155" s="111" t="str">
        <f t="shared" si="56"/>
        <v/>
      </c>
      <c r="I155" s="111" t="str">
        <f t="shared" si="56"/>
        <v/>
      </c>
      <c r="J155" s="131"/>
      <c r="K155" s="113" t="s">
        <v>45</v>
      </c>
      <c r="L155" s="114" t="s">
        <v>45</v>
      </c>
      <c r="M155" s="114" t="s">
        <v>45</v>
      </c>
      <c r="N155" s="114" t="s">
        <v>45</v>
      </c>
      <c r="O155" s="115">
        <f t="shared" si="0"/>
        <v>0</v>
      </c>
      <c r="P155" s="362"/>
      <c r="Q155" s="362"/>
      <c r="R155" s="362"/>
      <c r="S155" s="362"/>
      <c r="T155" s="362"/>
      <c r="U155" s="363"/>
      <c r="V155" s="135"/>
      <c r="W155" s="135"/>
      <c r="X155" s="116"/>
      <c r="Z155" s="106">
        <f t="shared" si="1"/>
        <v>0</v>
      </c>
      <c r="AA155" s="106">
        <f t="shared" si="2"/>
        <v>0</v>
      </c>
      <c r="AB155" s="106">
        <f t="shared" si="3"/>
        <v>0</v>
      </c>
      <c r="AC155" s="111" t="str">
        <f t="shared" si="57"/>
        <v/>
      </c>
      <c r="AD155" s="117" t="str">
        <f t="shared" si="58"/>
        <v/>
      </c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</row>
    <row r="156" spans="2:41" s="106" customFormat="1" ht="222.6" hidden="1" customHeight="1" x14ac:dyDescent="0.35">
      <c r="B156" s="104"/>
      <c r="C156" s="105">
        <f t="shared" si="59"/>
        <v>89</v>
      </c>
      <c r="D156" s="107"/>
      <c r="E156" s="108"/>
      <c r="F156" s="109"/>
      <c r="G156" s="110" t="s">
        <v>44</v>
      </c>
      <c r="H156" s="111" t="str">
        <f t="shared" si="56"/>
        <v/>
      </c>
      <c r="I156" s="111" t="str">
        <f t="shared" si="56"/>
        <v/>
      </c>
      <c r="J156" s="131"/>
      <c r="K156" s="113" t="s">
        <v>45</v>
      </c>
      <c r="L156" s="114" t="s">
        <v>45</v>
      </c>
      <c r="M156" s="114" t="s">
        <v>45</v>
      </c>
      <c r="N156" s="114" t="s">
        <v>45</v>
      </c>
      <c r="O156" s="115">
        <f t="shared" si="0"/>
        <v>0</v>
      </c>
      <c r="P156" s="362"/>
      <c r="Q156" s="362"/>
      <c r="R156" s="362"/>
      <c r="S156" s="362"/>
      <c r="T156" s="362"/>
      <c r="U156" s="363"/>
      <c r="V156" s="135"/>
      <c r="W156" s="135"/>
      <c r="X156" s="116"/>
      <c r="Z156" s="106">
        <f t="shared" si="1"/>
        <v>0</v>
      </c>
      <c r="AA156" s="106">
        <f t="shared" si="2"/>
        <v>0</v>
      </c>
      <c r="AB156" s="106">
        <f t="shared" si="3"/>
        <v>0</v>
      </c>
      <c r="AC156" s="111" t="str">
        <f t="shared" si="57"/>
        <v/>
      </c>
      <c r="AD156" s="117" t="str">
        <f t="shared" si="58"/>
        <v/>
      </c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</row>
    <row r="157" spans="2:41" s="106" customFormat="1" ht="222.6" hidden="1" customHeight="1" x14ac:dyDescent="0.35">
      <c r="B157" s="104"/>
      <c r="C157" s="105">
        <f t="shared" si="59"/>
        <v>90</v>
      </c>
      <c r="D157" s="107"/>
      <c r="E157" s="108"/>
      <c r="F157" s="109"/>
      <c r="G157" s="110" t="s">
        <v>44</v>
      </c>
      <c r="H157" s="111" t="str">
        <f t="shared" si="56"/>
        <v/>
      </c>
      <c r="I157" s="111" t="str">
        <f t="shared" si="56"/>
        <v/>
      </c>
      <c r="J157" s="131"/>
      <c r="K157" s="113" t="s">
        <v>45</v>
      </c>
      <c r="L157" s="114" t="s">
        <v>45</v>
      </c>
      <c r="M157" s="114" t="s">
        <v>45</v>
      </c>
      <c r="N157" s="114" t="s">
        <v>45</v>
      </c>
      <c r="O157" s="115">
        <f t="shared" ref="O157:O218" si="60">SUM(K157:N157)</f>
        <v>0</v>
      </c>
      <c r="P157" s="362"/>
      <c r="Q157" s="362"/>
      <c r="R157" s="362"/>
      <c r="S157" s="362"/>
      <c r="T157" s="362"/>
      <c r="U157" s="363"/>
      <c r="V157" s="135"/>
      <c r="W157" s="135"/>
      <c r="X157" s="116"/>
      <c r="Z157" s="106">
        <f t="shared" ref="Z157:Z218" si="61">IF(D157&gt;0,O157,0)</f>
        <v>0</v>
      </c>
      <c r="AA157" s="106">
        <f t="shared" ref="AA157:AA218" si="62">IF(E157&gt;0,O157,0)</f>
        <v>0</v>
      </c>
      <c r="AB157" s="106">
        <f t="shared" ref="AB157:AB218" si="63">IF(F157&gt;0,O157,0)</f>
        <v>0</v>
      </c>
      <c r="AC157" s="111" t="str">
        <f t="shared" si="57"/>
        <v/>
      </c>
      <c r="AD157" s="117" t="str">
        <f t="shared" si="58"/>
        <v/>
      </c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</row>
    <row r="158" spans="2:41" s="106" customFormat="1" ht="222.6" hidden="1" customHeight="1" x14ac:dyDescent="0.35">
      <c r="B158" s="104"/>
      <c r="C158" s="105">
        <f t="shared" si="59"/>
        <v>91</v>
      </c>
      <c r="D158" s="107"/>
      <c r="E158" s="108"/>
      <c r="F158" s="109"/>
      <c r="G158" s="110" t="s">
        <v>44</v>
      </c>
      <c r="H158" s="111" t="str">
        <f t="shared" si="56"/>
        <v/>
      </c>
      <c r="I158" s="111" t="str">
        <f t="shared" si="56"/>
        <v/>
      </c>
      <c r="J158" s="131"/>
      <c r="K158" s="113" t="s">
        <v>45</v>
      </c>
      <c r="L158" s="114" t="s">
        <v>45</v>
      </c>
      <c r="M158" s="114" t="s">
        <v>45</v>
      </c>
      <c r="N158" s="114" t="s">
        <v>45</v>
      </c>
      <c r="O158" s="115">
        <f t="shared" si="60"/>
        <v>0</v>
      </c>
      <c r="P158" s="362"/>
      <c r="Q158" s="362"/>
      <c r="R158" s="362"/>
      <c r="S158" s="362"/>
      <c r="T158" s="362"/>
      <c r="U158" s="363"/>
      <c r="V158" s="135"/>
      <c r="W158" s="135"/>
      <c r="X158" s="116"/>
      <c r="Z158" s="106">
        <f t="shared" si="61"/>
        <v>0</v>
      </c>
      <c r="AA158" s="106">
        <f t="shared" si="62"/>
        <v>0</v>
      </c>
      <c r="AB158" s="106">
        <f t="shared" si="63"/>
        <v>0</v>
      </c>
      <c r="AC158" s="111" t="str">
        <f t="shared" si="57"/>
        <v/>
      </c>
      <c r="AD158" s="117" t="str">
        <f t="shared" si="58"/>
        <v/>
      </c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</row>
    <row r="159" spans="2:41" s="106" customFormat="1" ht="222.6" hidden="1" customHeight="1" x14ac:dyDescent="0.35">
      <c r="B159" s="104"/>
      <c r="C159" s="105">
        <f t="shared" si="59"/>
        <v>92</v>
      </c>
      <c r="D159" s="107"/>
      <c r="E159" s="108"/>
      <c r="F159" s="109"/>
      <c r="G159" s="110" t="s">
        <v>44</v>
      </c>
      <c r="H159" s="111" t="str">
        <f t="shared" si="56"/>
        <v/>
      </c>
      <c r="I159" s="111" t="str">
        <f t="shared" si="56"/>
        <v/>
      </c>
      <c r="J159" s="131"/>
      <c r="K159" s="113" t="s">
        <v>45</v>
      </c>
      <c r="L159" s="114" t="s">
        <v>45</v>
      </c>
      <c r="M159" s="114" t="s">
        <v>45</v>
      </c>
      <c r="N159" s="114" t="s">
        <v>45</v>
      </c>
      <c r="O159" s="115">
        <f t="shared" si="60"/>
        <v>0</v>
      </c>
      <c r="P159" s="362"/>
      <c r="Q159" s="362"/>
      <c r="R159" s="362"/>
      <c r="S159" s="362"/>
      <c r="T159" s="362"/>
      <c r="U159" s="363"/>
      <c r="V159" s="135"/>
      <c r="W159" s="135"/>
      <c r="X159" s="116"/>
      <c r="Z159" s="106">
        <f t="shared" si="61"/>
        <v>0</v>
      </c>
      <c r="AA159" s="106">
        <f t="shared" si="62"/>
        <v>0</v>
      </c>
      <c r="AB159" s="106">
        <f t="shared" si="63"/>
        <v>0</v>
      </c>
      <c r="AC159" s="111" t="str">
        <f t="shared" si="57"/>
        <v/>
      </c>
      <c r="AD159" s="117" t="str">
        <f t="shared" si="58"/>
        <v/>
      </c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</row>
    <row r="160" spans="2:41" s="106" customFormat="1" ht="222.6" hidden="1" customHeight="1" x14ac:dyDescent="0.35">
      <c r="B160" s="104"/>
      <c r="C160" s="105">
        <f t="shared" si="59"/>
        <v>93</v>
      </c>
      <c r="D160" s="107"/>
      <c r="E160" s="108"/>
      <c r="F160" s="109"/>
      <c r="G160" s="110" t="s">
        <v>44</v>
      </c>
      <c r="H160" s="111" t="str">
        <f t="shared" si="56"/>
        <v/>
      </c>
      <c r="I160" s="111" t="str">
        <f t="shared" si="56"/>
        <v/>
      </c>
      <c r="J160" s="131"/>
      <c r="K160" s="113" t="s">
        <v>45</v>
      </c>
      <c r="L160" s="114" t="s">
        <v>45</v>
      </c>
      <c r="M160" s="114" t="s">
        <v>45</v>
      </c>
      <c r="N160" s="114" t="s">
        <v>45</v>
      </c>
      <c r="O160" s="115">
        <f t="shared" si="60"/>
        <v>0</v>
      </c>
      <c r="P160" s="362"/>
      <c r="Q160" s="362"/>
      <c r="R160" s="362"/>
      <c r="S160" s="362"/>
      <c r="T160" s="362"/>
      <c r="U160" s="363"/>
      <c r="V160" s="135"/>
      <c r="W160" s="135"/>
      <c r="X160" s="116"/>
      <c r="Z160" s="106">
        <f t="shared" si="61"/>
        <v>0</v>
      </c>
      <c r="AA160" s="106">
        <f t="shared" si="62"/>
        <v>0</v>
      </c>
      <c r="AB160" s="106">
        <f t="shared" si="63"/>
        <v>0</v>
      </c>
      <c r="AC160" s="111" t="str">
        <f t="shared" si="57"/>
        <v/>
      </c>
      <c r="AD160" s="117" t="str">
        <f t="shared" si="58"/>
        <v/>
      </c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</row>
    <row r="161" spans="2:41" s="106" customFormat="1" ht="222.6" hidden="1" customHeight="1" x14ac:dyDescent="0.35">
      <c r="B161" s="104"/>
      <c r="C161" s="105">
        <f t="shared" si="59"/>
        <v>94</v>
      </c>
      <c r="D161" s="107"/>
      <c r="E161" s="108"/>
      <c r="F161" s="109"/>
      <c r="G161" s="110" t="s">
        <v>44</v>
      </c>
      <c r="H161" s="111" t="str">
        <f t="shared" si="56"/>
        <v/>
      </c>
      <c r="I161" s="111" t="str">
        <f t="shared" si="56"/>
        <v/>
      </c>
      <c r="J161" s="131"/>
      <c r="K161" s="113" t="s">
        <v>45</v>
      </c>
      <c r="L161" s="114" t="s">
        <v>45</v>
      </c>
      <c r="M161" s="114" t="s">
        <v>45</v>
      </c>
      <c r="N161" s="114" t="s">
        <v>45</v>
      </c>
      <c r="O161" s="115">
        <f t="shared" si="60"/>
        <v>0</v>
      </c>
      <c r="P161" s="362"/>
      <c r="Q161" s="362"/>
      <c r="R161" s="362"/>
      <c r="S161" s="362"/>
      <c r="T161" s="362"/>
      <c r="U161" s="363"/>
      <c r="V161" s="135"/>
      <c r="W161" s="135"/>
      <c r="X161" s="116"/>
      <c r="Z161" s="106">
        <f t="shared" si="61"/>
        <v>0</v>
      </c>
      <c r="AA161" s="106">
        <f t="shared" si="62"/>
        <v>0</v>
      </c>
      <c r="AB161" s="106">
        <f t="shared" si="63"/>
        <v>0</v>
      </c>
      <c r="AC161" s="111" t="str">
        <f t="shared" si="57"/>
        <v/>
      </c>
      <c r="AD161" s="117" t="str">
        <f t="shared" si="58"/>
        <v/>
      </c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</row>
    <row r="162" spans="2:41" s="106" customFormat="1" ht="222.6" hidden="1" customHeight="1" x14ac:dyDescent="0.35">
      <c r="B162" s="104"/>
      <c r="C162" s="105">
        <f t="shared" si="59"/>
        <v>95</v>
      </c>
      <c r="D162" s="107"/>
      <c r="E162" s="108"/>
      <c r="F162" s="109"/>
      <c r="G162" s="110" t="s">
        <v>44</v>
      </c>
      <c r="H162" s="111" t="str">
        <f t="shared" si="56"/>
        <v/>
      </c>
      <c r="I162" s="111" t="str">
        <f t="shared" si="56"/>
        <v/>
      </c>
      <c r="J162" s="131"/>
      <c r="K162" s="113" t="s">
        <v>45</v>
      </c>
      <c r="L162" s="114" t="s">
        <v>45</v>
      </c>
      <c r="M162" s="114" t="s">
        <v>45</v>
      </c>
      <c r="N162" s="114" t="s">
        <v>45</v>
      </c>
      <c r="O162" s="115">
        <f t="shared" si="60"/>
        <v>0</v>
      </c>
      <c r="P162" s="362"/>
      <c r="Q162" s="362"/>
      <c r="R162" s="362"/>
      <c r="S162" s="362"/>
      <c r="T162" s="362"/>
      <c r="U162" s="363"/>
      <c r="V162" s="135"/>
      <c r="W162" s="135"/>
      <c r="X162" s="116"/>
      <c r="Z162" s="106">
        <f t="shared" si="61"/>
        <v>0</v>
      </c>
      <c r="AA162" s="106">
        <f t="shared" si="62"/>
        <v>0</v>
      </c>
      <c r="AB162" s="106">
        <f t="shared" si="63"/>
        <v>0</v>
      </c>
      <c r="AC162" s="111" t="str">
        <f t="shared" si="57"/>
        <v/>
      </c>
      <c r="AD162" s="117" t="str">
        <f t="shared" si="58"/>
        <v/>
      </c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</row>
    <row r="163" spans="2:41" s="106" customFormat="1" ht="222.6" hidden="1" customHeight="1" x14ac:dyDescent="0.35">
      <c r="B163" s="104"/>
      <c r="C163" s="105">
        <f t="shared" si="59"/>
        <v>96</v>
      </c>
      <c r="D163" s="107"/>
      <c r="E163" s="108"/>
      <c r="F163" s="109"/>
      <c r="G163" s="110" t="s">
        <v>44</v>
      </c>
      <c r="H163" s="111" t="str">
        <f t="shared" si="56"/>
        <v/>
      </c>
      <c r="I163" s="111" t="str">
        <f t="shared" si="56"/>
        <v/>
      </c>
      <c r="J163" s="131"/>
      <c r="K163" s="113" t="s">
        <v>45</v>
      </c>
      <c r="L163" s="114" t="s">
        <v>45</v>
      </c>
      <c r="M163" s="114" t="s">
        <v>45</v>
      </c>
      <c r="N163" s="114" t="s">
        <v>45</v>
      </c>
      <c r="O163" s="115">
        <f t="shared" si="60"/>
        <v>0</v>
      </c>
      <c r="P163" s="362"/>
      <c r="Q163" s="362"/>
      <c r="R163" s="362"/>
      <c r="S163" s="362"/>
      <c r="T163" s="362"/>
      <c r="U163" s="363"/>
      <c r="V163" s="135"/>
      <c r="W163" s="135"/>
      <c r="X163" s="116"/>
      <c r="Z163" s="106">
        <f t="shared" si="61"/>
        <v>0</v>
      </c>
      <c r="AA163" s="106">
        <f t="shared" si="62"/>
        <v>0</v>
      </c>
      <c r="AB163" s="106">
        <f t="shared" si="63"/>
        <v>0</v>
      </c>
      <c r="AC163" s="111" t="str">
        <f t="shared" si="57"/>
        <v/>
      </c>
      <c r="AD163" s="117" t="str">
        <f t="shared" si="58"/>
        <v/>
      </c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</row>
    <row r="164" spans="2:41" s="106" customFormat="1" ht="222.6" hidden="1" customHeight="1" x14ac:dyDescent="0.35">
      <c r="B164" s="104"/>
      <c r="C164" s="105">
        <f t="shared" si="59"/>
        <v>97</v>
      </c>
      <c r="D164" s="107"/>
      <c r="E164" s="108"/>
      <c r="F164" s="109"/>
      <c r="G164" s="110" t="s">
        <v>44</v>
      </c>
      <c r="H164" s="111" t="str">
        <f t="shared" si="56"/>
        <v/>
      </c>
      <c r="I164" s="111" t="str">
        <f t="shared" si="56"/>
        <v/>
      </c>
      <c r="J164" s="131"/>
      <c r="K164" s="113" t="s">
        <v>45</v>
      </c>
      <c r="L164" s="114" t="s">
        <v>45</v>
      </c>
      <c r="M164" s="114" t="s">
        <v>45</v>
      </c>
      <c r="N164" s="114" t="s">
        <v>45</v>
      </c>
      <c r="O164" s="115">
        <f t="shared" si="60"/>
        <v>0</v>
      </c>
      <c r="P164" s="362"/>
      <c r="Q164" s="362"/>
      <c r="R164" s="362"/>
      <c r="S164" s="362"/>
      <c r="T164" s="362"/>
      <c r="U164" s="363"/>
      <c r="V164" s="135"/>
      <c r="W164" s="135"/>
      <c r="X164" s="116"/>
      <c r="Z164" s="106">
        <f t="shared" si="61"/>
        <v>0</v>
      </c>
      <c r="AA164" s="106">
        <f t="shared" si="62"/>
        <v>0</v>
      </c>
      <c r="AB164" s="106">
        <f t="shared" si="63"/>
        <v>0</v>
      </c>
      <c r="AC164" s="111" t="str">
        <f t="shared" si="57"/>
        <v/>
      </c>
      <c r="AD164" s="117" t="str">
        <f t="shared" si="58"/>
        <v/>
      </c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</row>
    <row r="165" spans="2:41" s="106" customFormat="1" ht="222.6" hidden="1" customHeight="1" x14ac:dyDescent="0.35">
      <c r="B165" s="104"/>
      <c r="C165" s="105">
        <f t="shared" si="59"/>
        <v>98</v>
      </c>
      <c r="D165" s="107"/>
      <c r="E165" s="108"/>
      <c r="F165" s="109"/>
      <c r="G165" s="110" t="s">
        <v>44</v>
      </c>
      <c r="H165" s="111" t="str">
        <f t="shared" si="56"/>
        <v/>
      </c>
      <c r="I165" s="111" t="str">
        <f t="shared" si="56"/>
        <v/>
      </c>
      <c r="J165" s="131"/>
      <c r="K165" s="113" t="s">
        <v>45</v>
      </c>
      <c r="L165" s="114" t="s">
        <v>45</v>
      </c>
      <c r="M165" s="114" t="s">
        <v>45</v>
      </c>
      <c r="N165" s="114" t="s">
        <v>45</v>
      </c>
      <c r="O165" s="115">
        <f t="shared" si="60"/>
        <v>0</v>
      </c>
      <c r="P165" s="362"/>
      <c r="Q165" s="362"/>
      <c r="R165" s="362"/>
      <c r="S165" s="362"/>
      <c r="T165" s="362"/>
      <c r="U165" s="363"/>
      <c r="V165" s="135"/>
      <c r="W165" s="135"/>
      <c r="X165" s="116"/>
      <c r="Z165" s="106">
        <f t="shared" si="61"/>
        <v>0</v>
      </c>
      <c r="AA165" s="106">
        <f t="shared" si="62"/>
        <v>0</v>
      </c>
      <c r="AB165" s="106">
        <f t="shared" si="63"/>
        <v>0</v>
      </c>
      <c r="AC165" s="111" t="str">
        <f t="shared" si="57"/>
        <v/>
      </c>
      <c r="AD165" s="117" t="str">
        <f t="shared" si="58"/>
        <v/>
      </c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</row>
    <row r="166" spans="2:41" s="106" customFormat="1" ht="222.6" hidden="1" customHeight="1" x14ac:dyDescent="0.35">
      <c r="B166" s="104"/>
      <c r="C166" s="105">
        <f t="shared" si="59"/>
        <v>99</v>
      </c>
      <c r="D166" s="107"/>
      <c r="E166" s="108"/>
      <c r="F166" s="109"/>
      <c r="G166" s="110" t="s">
        <v>44</v>
      </c>
      <c r="H166" s="111" t="str">
        <f t="shared" si="56"/>
        <v/>
      </c>
      <c r="I166" s="111" t="str">
        <f t="shared" si="56"/>
        <v/>
      </c>
      <c r="J166" s="131"/>
      <c r="K166" s="113" t="s">
        <v>45</v>
      </c>
      <c r="L166" s="114" t="s">
        <v>45</v>
      </c>
      <c r="M166" s="114" t="s">
        <v>45</v>
      </c>
      <c r="N166" s="114" t="s">
        <v>45</v>
      </c>
      <c r="O166" s="115">
        <f t="shared" si="60"/>
        <v>0</v>
      </c>
      <c r="P166" s="362"/>
      <c r="Q166" s="362"/>
      <c r="R166" s="362"/>
      <c r="S166" s="362"/>
      <c r="T166" s="362"/>
      <c r="U166" s="363"/>
      <c r="V166" s="135"/>
      <c r="W166" s="135"/>
      <c r="X166" s="116"/>
      <c r="Z166" s="106">
        <f t="shared" si="61"/>
        <v>0</v>
      </c>
      <c r="AA166" s="106">
        <f t="shared" si="62"/>
        <v>0</v>
      </c>
      <c r="AB166" s="106">
        <f t="shared" si="63"/>
        <v>0</v>
      </c>
      <c r="AC166" s="111" t="str">
        <f t="shared" si="57"/>
        <v/>
      </c>
      <c r="AD166" s="117" t="str">
        <f t="shared" si="58"/>
        <v/>
      </c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</row>
    <row r="167" spans="2:41" s="106" customFormat="1" ht="222.6" hidden="1" customHeight="1" x14ac:dyDescent="0.35">
      <c r="B167" s="104"/>
      <c r="C167" s="105">
        <f t="shared" si="59"/>
        <v>100</v>
      </c>
      <c r="D167" s="107"/>
      <c r="E167" s="108"/>
      <c r="F167" s="109"/>
      <c r="G167" s="110" t="s">
        <v>44</v>
      </c>
      <c r="H167" s="111" t="str">
        <f t="shared" si="56"/>
        <v/>
      </c>
      <c r="I167" s="111" t="str">
        <f t="shared" si="56"/>
        <v/>
      </c>
      <c r="J167" s="131"/>
      <c r="K167" s="113" t="s">
        <v>45</v>
      </c>
      <c r="L167" s="114" t="s">
        <v>45</v>
      </c>
      <c r="M167" s="114" t="s">
        <v>45</v>
      </c>
      <c r="N167" s="114" t="s">
        <v>45</v>
      </c>
      <c r="O167" s="115">
        <f t="shared" si="60"/>
        <v>0</v>
      </c>
      <c r="P167" s="362"/>
      <c r="Q167" s="362"/>
      <c r="R167" s="362"/>
      <c r="S167" s="362"/>
      <c r="T167" s="362"/>
      <c r="U167" s="363"/>
      <c r="V167" s="135"/>
      <c r="W167" s="135"/>
      <c r="X167" s="116"/>
      <c r="Z167" s="106">
        <f t="shared" si="61"/>
        <v>0</v>
      </c>
      <c r="AA167" s="106">
        <f t="shared" si="62"/>
        <v>0</v>
      </c>
      <c r="AB167" s="106">
        <f t="shared" si="63"/>
        <v>0</v>
      </c>
      <c r="AC167" s="111" t="str">
        <f t="shared" si="57"/>
        <v/>
      </c>
      <c r="AD167" s="117" t="str">
        <f t="shared" si="58"/>
        <v/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</row>
    <row r="168" spans="2:41" s="106" customFormat="1" ht="222.6" hidden="1" customHeight="1" x14ac:dyDescent="0.35">
      <c r="B168" s="104"/>
      <c r="C168" s="105">
        <f t="shared" si="59"/>
        <v>101</v>
      </c>
      <c r="D168" s="107"/>
      <c r="E168" s="108"/>
      <c r="F168" s="109"/>
      <c r="G168" s="110" t="s">
        <v>44</v>
      </c>
      <c r="H168" s="111" t="str">
        <f t="shared" si="56"/>
        <v/>
      </c>
      <c r="I168" s="111" t="str">
        <f t="shared" si="56"/>
        <v/>
      </c>
      <c r="J168" s="131"/>
      <c r="K168" s="113" t="s">
        <v>45</v>
      </c>
      <c r="L168" s="114" t="s">
        <v>45</v>
      </c>
      <c r="M168" s="114" t="s">
        <v>45</v>
      </c>
      <c r="N168" s="114" t="s">
        <v>45</v>
      </c>
      <c r="O168" s="115">
        <f t="shared" si="60"/>
        <v>0</v>
      </c>
      <c r="P168" s="362"/>
      <c r="Q168" s="362"/>
      <c r="R168" s="362"/>
      <c r="S168" s="362"/>
      <c r="T168" s="362"/>
      <c r="U168" s="363"/>
      <c r="V168" s="135"/>
      <c r="W168" s="135"/>
      <c r="X168" s="116"/>
      <c r="Z168" s="106">
        <f t="shared" si="61"/>
        <v>0</v>
      </c>
      <c r="AA168" s="106">
        <f t="shared" si="62"/>
        <v>0</v>
      </c>
      <c r="AB168" s="106">
        <f t="shared" si="63"/>
        <v>0</v>
      </c>
      <c r="AC168" s="111" t="str">
        <f t="shared" si="57"/>
        <v/>
      </c>
      <c r="AD168" s="117" t="str">
        <f t="shared" si="58"/>
        <v/>
      </c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</row>
    <row r="169" spans="2:41" s="106" customFormat="1" ht="222.6" hidden="1" customHeight="1" x14ac:dyDescent="0.35">
      <c r="B169" s="104"/>
      <c r="C169" s="105">
        <f t="shared" si="59"/>
        <v>102</v>
      </c>
      <c r="D169" s="107"/>
      <c r="E169" s="108"/>
      <c r="F169" s="109"/>
      <c r="G169" s="110" t="s">
        <v>44</v>
      </c>
      <c r="H169" s="111" t="str">
        <f t="shared" si="56"/>
        <v/>
      </c>
      <c r="I169" s="111" t="str">
        <f t="shared" si="56"/>
        <v/>
      </c>
      <c r="J169" s="131"/>
      <c r="K169" s="113" t="s">
        <v>45</v>
      </c>
      <c r="L169" s="114" t="s">
        <v>45</v>
      </c>
      <c r="M169" s="114" t="s">
        <v>45</v>
      </c>
      <c r="N169" s="114" t="s">
        <v>45</v>
      </c>
      <c r="O169" s="115">
        <f t="shared" si="60"/>
        <v>0</v>
      </c>
      <c r="P169" s="362"/>
      <c r="Q169" s="362"/>
      <c r="R169" s="362"/>
      <c r="S169" s="362"/>
      <c r="T169" s="362"/>
      <c r="U169" s="363"/>
      <c r="V169" s="135"/>
      <c r="W169" s="135"/>
      <c r="X169" s="116"/>
      <c r="Z169" s="106">
        <f t="shared" si="61"/>
        <v>0</v>
      </c>
      <c r="AA169" s="106">
        <f t="shared" si="62"/>
        <v>0</v>
      </c>
      <c r="AB169" s="106">
        <f t="shared" si="63"/>
        <v>0</v>
      </c>
      <c r="AC169" s="111" t="str">
        <f t="shared" si="57"/>
        <v/>
      </c>
      <c r="AD169" s="117" t="str">
        <f t="shared" si="58"/>
        <v/>
      </c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</row>
    <row r="170" spans="2:41" s="106" customFormat="1" ht="222.6" hidden="1" customHeight="1" x14ac:dyDescent="0.35">
      <c r="B170" s="104"/>
      <c r="C170" s="105">
        <f t="shared" si="59"/>
        <v>103</v>
      </c>
      <c r="D170" s="107"/>
      <c r="E170" s="108"/>
      <c r="F170" s="109"/>
      <c r="G170" s="110" t="s">
        <v>44</v>
      </c>
      <c r="H170" s="111" t="str">
        <f t="shared" si="56"/>
        <v/>
      </c>
      <c r="I170" s="111" t="str">
        <f t="shared" si="56"/>
        <v/>
      </c>
      <c r="J170" s="131"/>
      <c r="K170" s="113" t="s">
        <v>45</v>
      </c>
      <c r="L170" s="114" t="s">
        <v>45</v>
      </c>
      <c r="M170" s="114" t="s">
        <v>45</v>
      </c>
      <c r="N170" s="114" t="s">
        <v>45</v>
      </c>
      <c r="O170" s="115">
        <f t="shared" si="60"/>
        <v>0</v>
      </c>
      <c r="P170" s="362"/>
      <c r="Q170" s="362"/>
      <c r="R170" s="362"/>
      <c r="S170" s="362"/>
      <c r="T170" s="362"/>
      <c r="U170" s="363"/>
      <c r="V170" s="135"/>
      <c r="W170" s="135"/>
      <c r="X170" s="116"/>
      <c r="Z170" s="106">
        <f t="shared" si="61"/>
        <v>0</v>
      </c>
      <c r="AA170" s="106">
        <f t="shared" si="62"/>
        <v>0</v>
      </c>
      <c r="AB170" s="106">
        <f t="shared" si="63"/>
        <v>0</v>
      </c>
      <c r="AC170" s="111" t="str">
        <f t="shared" si="57"/>
        <v/>
      </c>
      <c r="AD170" s="117" t="str">
        <f t="shared" si="58"/>
        <v/>
      </c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</row>
    <row r="171" spans="2:41" s="106" customFormat="1" ht="222.6" hidden="1" customHeight="1" x14ac:dyDescent="0.35">
      <c r="B171" s="104"/>
      <c r="C171" s="105">
        <f t="shared" si="59"/>
        <v>104</v>
      </c>
      <c r="D171" s="107"/>
      <c r="E171" s="108"/>
      <c r="F171" s="109"/>
      <c r="G171" s="110" t="s">
        <v>44</v>
      </c>
      <c r="H171" s="111" t="str">
        <f t="shared" si="56"/>
        <v/>
      </c>
      <c r="I171" s="111" t="str">
        <f t="shared" si="56"/>
        <v/>
      </c>
      <c r="J171" s="131"/>
      <c r="K171" s="113" t="s">
        <v>45</v>
      </c>
      <c r="L171" s="114" t="s">
        <v>45</v>
      </c>
      <c r="M171" s="114" t="s">
        <v>45</v>
      </c>
      <c r="N171" s="114" t="s">
        <v>45</v>
      </c>
      <c r="O171" s="115">
        <f t="shared" si="60"/>
        <v>0</v>
      </c>
      <c r="P171" s="362"/>
      <c r="Q171" s="362"/>
      <c r="R171" s="362"/>
      <c r="S171" s="362"/>
      <c r="T171" s="362"/>
      <c r="U171" s="363"/>
      <c r="V171" s="135"/>
      <c r="W171" s="135"/>
      <c r="X171" s="116"/>
      <c r="Z171" s="106">
        <f t="shared" si="61"/>
        <v>0</v>
      </c>
      <c r="AA171" s="106">
        <f t="shared" si="62"/>
        <v>0</v>
      </c>
      <c r="AB171" s="106">
        <f t="shared" si="63"/>
        <v>0</v>
      </c>
      <c r="AC171" s="111" t="str">
        <f t="shared" si="57"/>
        <v/>
      </c>
      <c r="AD171" s="117" t="str">
        <f t="shared" si="58"/>
        <v/>
      </c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</row>
    <row r="172" spans="2:41" s="106" customFormat="1" ht="222.6" hidden="1" customHeight="1" x14ac:dyDescent="0.35">
      <c r="B172" s="104"/>
      <c r="C172" s="105">
        <f t="shared" si="59"/>
        <v>105</v>
      </c>
      <c r="D172" s="107"/>
      <c r="E172" s="108"/>
      <c r="F172" s="109"/>
      <c r="G172" s="110" t="s">
        <v>44</v>
      </c>
      <c r="H172" s="111" t="str">
        <f t="shared" si="56"/>
        <v/>
      </c>
      <c r="I172" s="111" t="str">
        <f t="shared" si="56"/>
        <v/>
      </c>
      <c r="J172" s="131"/>
      <c r="K172" s="113" t="s">
        <v>45</v>
      </c>
      <c r="L172" s="114" t="s">
        <v>45</v>
      </c>
      <c r="M172" s="114" t="s">
        <v>45</v>
      </c>
      <c r="N172" s="114" t="s">
        <v>45</v>
      </c>
      <c r="O172" s="115">
        <f t="shared" si="60"/>
        <v>0</v>
      </c>
      <c r="P172" s="362"/>
      <c r="Q172" s="362"/>
      <c r="R172" s="362"/>
      <c r="S172" s="362"/>
      <c r="T172" s="362"/>
      <c r="U172" s="363"/>
      <c r="V172" s="135"/>
      <c r="W172" s="135"/>
      <c r="X172" s="116"/>
      <c r="Z172" s="106">
        <f t="shared" si="61"/>
        <v>0</v>
      </c>
      <c r="AA172" s="106">
        <f t="shared" si="62"/>
        <v>0</v>
      </c>
      <c r="AB172" s="106">
        <f t="shared" si="63"/>
        <v>0</v>
      </c>
      <c r="AC172" s="111" t="str">
        <f t="shared" si="57"/>
        <v/>
      </c>
      <c r="AD172" s="117" t="str">
        <f t="shared" si="58"/>
        <v/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</row>
    <row r="173" spans="2:41" s="106" customFormat="1" ht="222.6" hidden="1" customHeight="1" x14ac:dyDescent="0.35">
      <c r="B173" s="104"/>
      <c r="C173" s="105">
        <f t="shared" si="59"/>
        <v>106</v>
      </c>
      <c r="D173" s="107"/>
      <c r="E173" s="108"/>
      <c r="F173" s="109"/>
      <c r="G173" s="110" t="s">
        <v>44</v>
      </c>
      <c r="H173" s="111" t="str">
        <f t="shared" si="56"/>
        <v/>
      </c>
      <c r="I173" s="111" t="str">
        <f t="shared" si="56"/>
        <v/>
      </c>
      <c r="J173" s="131"/>
      <c r="K173" s="113" t="s">
        <v>45</v>
      </c>
      <c r="L173" s="114" t="s">
        <v>45</v>
      </c>
      <c r="M173" s="114" t="s">
        <v>45</v>
      </c>
      <c r="N173" s="114" t="s">
        <v>45</v>
      </c>
      <c r="O173" s="115">
        <f t="shared" si="60"/>
        <v>0</v>
      </c>
      <c r="P173" s="362"/>
      <c r="Q173" s="362"/>
      <c r="R173" s="362"/>
      <c r="S173" s="362"/>
      <c r="T173" s="362"/>
      <c r="U173" s="363"/>
      <c r="V173" s="135"/>
      <c r="W173" s="135"/>
      <c r="X173" s="116"/>
      <c r="Z173" s="106">
        <f t="shared" si="61"/>
        <v>0</v>
      </c>
      <c r="AA173" s="106">
        <f t="shared" si="62"/>
        <v>0</v>
      </c>
      <c r="AB173" s="106">
        <f t="shared" si="63"/>
        <v>0</v>
      </c>
      <c r="AC173" s="111" t="str">
        <f t="shared" si="57"/>
        <v/>
      </c>
      <c r="AD173" s="117" t="str">
        <f t="shared" si="58"/>
        <v/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</row>
    <row r="174" spans="2:41" s="106" customFormat="1" ht="222.6" hidden="1" customHeight="1" x14ac:dyDescent="0.35">
      <c r="B174" s="104"/>
      <c r="C174" s="105">
        <f t="shared" si="59"/>
        <v>107</v>
      </c>
      <c r="D174" s="107"/>
      <c r="E174" s="108"/>
      <c r="F174" s="109"/>
      <c r="G174" s="110" t="s">
        <v>44</v>
      </c>
      <c r="H174" s="111" t="str">
        <f t="shared" si="56"/>
        <v/>
      </c>
      <c r="I174" s="111" t="str">
        <f t="shared" si="56"/>
        <v/>
      </c>
      <c r="J174" s="131"/>
      <c r="K174" s="113" t="s">
        <v>45</v>
      </c>
      <c r="L174" s="114" t="s">
        <v>45</v>
      </c>
      <c r="M174" s="114" t="s">
        <v>45</v>
      </c>
      <c r="N174" s="114" t="s">
        <v>45</v>
      </c>
      <c r="O174" s="115">
        <f t="shared" si="60"/>
        <v>0</v>
      </c>
      <c r="P174" s="362"/>
      <c r="Q174" s="362"/>
      <c r="R174" s="362"/>
      <c r="S174" s="362"/>
      <c r="T174" s="362"/>
      <c r="U174" s="363"/>
      <c r="V174" s="135"/>
      <c r="W174" s="135"/>
      <c r="X174" s="116"/>
      <c r="Z174" s="106">
        <f t="shared" si="61"/>
        <v>0</v>
      </c>
      <c r="AA174" s="106">
        <f t="shared" si="62"/>
        <v>0</v>
      </c>
      <c r="AB174" s="106">
        <f t="shared" si="63"/>
        <v>0</v>
      </c>
      <c r="AC174" s="111" t="str">
        <f t="shared" si="57"/>
        <v/>
      </c>
      <c r="AD174" s="117" t="str">
        <f t="shared" si="58"/>
        <v/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</row>
    <row r="175" spans="2:41" s="106" customFormat="1" ht="222.6" hidden="1" customHeight="1" x14ac:dyDescent="0.35">
      <c r="B175" s="104"/>
      <c r="C175" s="105">
        <f t="shared" si="59"/>
        <v>108</v>
      </c>
      <c r="D175" s="107"/>
      <c r="E175" s="108"/>
      <c r="F175" s="109"/>
      <c r="G175" s="110" t="s">
        <v>44</v>
      </c>
      <c r="H175" s="111" t="str">
        <f t="shared" si="56"/>
        <v/>
      </c>
      <c r="I175" s="111" t="str">
        <f t="shared" si="56"/>
        <v/>
      </c>
      <c r="J175" s="131"/>
      <c r="K175" s="113" t="s">
        <v>45</v>
      </c>
      <c r="L175" s="114" t="s">
        <v>45</v>
      </c>
      <c r="M175" s="114" t="s">
        <v>45</v>
      </c>
      <c r="N175" s="114" t="s">
        <v>45</v>
      </c>
      <c r="O175" s="115">
        <f t="shared" si="60"/>
        <v>0</v>
      </c>
      <c r="P175" s="362"/>
      <c r="Q175" s="362"/>
      <c r="R175" s="362"/>
      <c r="S175" s="362"/>
      <c r="T175" s="362"/>
      <c r="U175" s="363"/>
      <c r="V175" s="135"/>
      <c r="W175" s="135"/>
      <c r="X175" s="116"/>
      <c r="Z175" s="106">
        <f t="shared" si="61"/>
        <v>0</v>
      </c>
      <c r="AA175" s="106">
        <f t="shared" si="62"/>
        <v>0</v>
      </c>
      <c r="AB175" s="106">
        <f t="shared" si="63"/>
        <v>0</v>
      </c>
      <c r="AC175" s="111" t="str">
        <f t="shared" si="57"/>
        <v/>
      </c>
      <c r="AD175" s="117" t="str">
        <f t="shared" si="58"/>
        <v/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</row>
    <row r="176" spans="2:41" s="106" customFormat="1" ht="222.6" hidden="1" customHeight="1" x14ac:dyDescent="0.35">
      <c r="B176" s="104"/>
      <c r="C176" s="105">
        <f t="shared" si="59"/>
        <v>109</v>
      </c>
      <c r="D176" s="107"/>
      <c r="E176" s="108"/>
      <c r="F176" s="109"/>
      <c r="G176" s="110" t="s">
        <v>44</v>
      </c>
      <c r="H176" s="111" t="str">
        <f t="shared" si="56"/>
        <v/>
      </c>
      <c r="I176" s="111" t="str">
        <f t="shared" si="56"/>
        <v/>
      </c>
      <c r="J176" s="131"/>
      <c r="K176" s="113" t="s">
        <v>45</v>
      </c>
      <c r="L176" s="114" t="s">
        <v>45</v>
      </c>
      <c r="M176" s="114" t="s">
        <v>45</v>
      </c>
      <c r="N176" s="114" t="s">
        <v>45</v>
      </c>
      <c r="O176" s="115">
        <f t="shared" si="60"/>
        <v>0</v>
      </c>
      <c r="P176" s="362"/>
      <c r="Q176" s="362"/>
      <c r="R176" s="362"/>
      <c r="S176" s="362"/>
      <c r="T176" s="362"/>
      <c r="U176" s="363"/>
      <c r="V176" s="135"/>
      <c r="W176" s="135"/>
      <c r="X176" s="116"/>
      <c r="Z176" s="106">
        <f t="shared" si="61"/>
        <v>0</v>
      </c>
      <c r="AA176" s="106">
        <f t="shared" si="62"/>
        <v>0</v>
      </c>
      <c r="AB176" s="106">
        <f t="shared" si="63"/>
        <v>0</v>
      </c>
      <c r="AC176" s="111" t="str">
        <f t="shared" si="57"/>
        <v/>
      </c>
      <c r="AD176" s="117" t="str">
        <f t="shared" si="58"/>
        <v/>
      </c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</row>
    <row r="177" spans="2:41" s="106" customFormat="1" ht="222.6" hidden="1" customHeight="1" x14ac:dyDescent="0.35">
      <c r="B177" s="104"/>
      <c r="C177" s="105">
        <f t="shared" si="59"/>
        <v>110</v>
      </c>
      <c r="D177" s="107"/>
      <c r="E177" s="108"/>
      <c r="F177" s="109"/>
      <c r="G177" s="110" t="s">
        <v>44</v>
      </c>
      <c r="H177" s="111" t="str">
        <f t="shared" si="56"/>
        <v/>
      </c>
      <c r="I177" s="111" t="str">
        <f t="shared" si="56"/>
        <v/>
      </c>
      <c r="J177" s="131"/>
      <c r="K177" s="113" t="s">
        <v>45</v>
      </c>
      <c r="L177" s="114" t="s">
        <v>45</v>
      </c>
      <c r="M177" s="114" t="s">
        <v>45</v>
      </c>
      <c r="N177" s="114" t="s">
        <v>45</v>
      </c>
      <c r="O177" s="115">
        <f t="shared" si="60"/>
        <v>0</v>
      </c>
      <c r="P177" s="362"/>
      <c r="Q177" s="362"/>
      <c r="R177" s="362"/>
      <c r="S177" s="362"/>
      <c r="T177" s="362"/>
      <c r="U177" s="363"/>
      <c r="V177" s="135"/>
      <c r="W177" s="135"/>
      <c r="X177" s="116"/>
      <c r="Z177" s="106">
        <f t="shared" si="61"/>
        <v>0</v>
      </c>
      <c r="AA177" s="106">
        <f t="shared" si="62"/>
        <v>0</v>
      </c>
      <c r="AB177" s="106">
        <f t="shared" si="63"/>
        <v>0</v>
      </c>
      <c r="AC177" s="111" t="str">
        <f t="shared" si="57"/>
        <v/>
      </c>
      <c r="AD177" s="117" t="str">
        <f t="shared" si="58"/>
        <v/>
      </c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</row>
    <row r="178" spans="2:41" s="106" customFormat="1" ht="222.6" hidden="1" customHeight="1" x14ac:dyDescent="0.35">
      <c r="B178" s="104"/>
      <c r="C178" s="105">
        <f t="shared" si="59"/>
        <v>111</v>
      </c>
      <c r="D178" s="107"/>
      <c r="E178" s="108"/>
      <c r="F178" s="109"/>
      <c r="G178" s="110" t="s">
        <v>44</v>
      </c>
      <c r="H178" s="111" t="str">
        <f t="shared" si="56"/>
        <v/>
      </c>
      <c r="I178" s="111" t="str">
        <f t="shared" si="56"/>
        <v/>
      </c>
      <c r="J178" s="131"/>
      <c r="K178" s="113" t="s">
        <v>45</v>
      </c>
      <c r="L178" s="114" t="s">
        <v>45</v>
      </c>
      <c r="M178" s="114" t="s">
        <v>45</v>
      </c>
      <c r="N178" s="114" t="s">
        <v>45</v>
      </c>
      <c r="O178" s="115">
        <f t="shared" si="60"/>
        <v>0</v>
      </c>
      <c r="P178" s="362"/>
      <c r="Q178" s="362"/>
      <c r="R178" s="362"/>
      <c r="S178" s="362"/>
      <c r="T178" s="362"/>
      <c r="U178" s="363"/>
      <c r="V178" s="135"/>
      <c r="W178" s="135"/>
      <c r="X178" s="116"/>
      <c r="Z178" s="106">
        <f t="shared" si="61"/>
        <v>0</v>
      </c>
      <c r="AA178" s="106">
        <f t="shared" si="62"/>
        <v>0</v>
      </c>
      <c r="AB178" s="106">
        <f t="shared" si="63"/>
        <v>0</v>
      </c>
      <c r="AC178" s="111" t="str">
        <f t="shared" si="57"/>
        <v/>
      </c>
      <c r="AD178" s="117" t="str">
        <f t="shared" si="58"/>
        <v/>
      </c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</row>
    <row r="179" spans="2:41" s="106" customFormat="1" ht="222.6" hidden="1" customHeight="1" x14ac:dyDescent="0.35">
      <c r="B179" s="104"/>
      <c r="C179" s="105">
        <f t="shared" si="59"/>
        <v>112</v>
      </c>
      <c r="D179" s="107"/>
      <c r="E179" s="108"/>
      <c r="F179" s="109"/>
      <c r="G179" s="110" t="s">
        <v>44</v>
      </c>
      <c r="H179" s="111" t="str">
        <f t="shared" si="56"/>
        <v/>
      </c>
      <c r="I179" s="111" t="str">
        <f t="shared" si="56"/>
        <v/>
      </c>
      <c r="J179" s="131"/>
      <c r="K179" s="113" t="s">
        <v>45</v>
      </c>
      <c r="L179" s="114" t="s">
        <v>45</v>
      </c>
      <c r="M179" s="114" t="s">
        <v>45</v>
      </c>
      <c r="N179" s="114" t="s">
        <v>45</v>
      </c>
      <c r="O179" s="115">
        <f t="shared" si="60"/>
        <v>0</v>
      </c>
      <c r="P179" s="362"/>
      <c r="Q179" s="362"/>
      <c r="R179" s="362"/>
      <c r="S179" s="362"/>
      <c r="T179" s="362"/>
      <c r="U179" s="363"/>
      <c r="V179" s="135"/>
      <c r="W179" s="135"/>
      <c r="X179" s="116"/>
      <c r="Z179" s="106">
        <f t="shared" si="61"/>
        <v>0</v>
      </c>
      <c r="AA179" s="106">
        <f t="shared" si="62"/>
        <v>0</v>
      </c>
      <c r="AB179" s="106">
        <f t="shared" si="63"/>
        <v>0</v>
      </c>
      <c r="AC179" s="111" t="str">
        <f t="shared" si="57"/>
        <v/>
      </c>
      <c r="AD179" s="117" t="str">
        <f t="shared" si="58"/>
        <v/>
      </c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</row>
    <row r="180" spans="2:41" s="106" customFormat="1" ht="222.6" hidden="1" customHeight="1" x14ac:dyDescent="0.35">
      <c r="B180" s="104"/>
      <c r="C180" s="105">
        <f t="shared" si="59"/>
        <v>113</v>
      </c>
      <c r="D180" s="107"/>
      <c r="E180" s="108"/>
      <c r="F180" s="109"/>
      <c r="G180" s="110" t="s">
        <v>44</v>
      </c>
      <c r="H180" s="111" t="str">
        <f t="shared" si="56"/>
        <v/>
      </c>
      <c r="I180" s="111" t="str">
        <f t="shared" si="56"/>
        <v/>
      </c>
      <c r="J180" s="131"/>
      <c r="K180" s="113" t="s">
        <v>45</v>
      </c>
      <c r="L180" s="114" t="s">
        <v>45</v>
      </c>
      <c r="M180" s="114" t="s">
        <v>45</v>
      </c>
      <c r="N180" s="114" t="s">
        <v>45</v>
      </c>
      <c r="O180" s="115">
        <f t="shared" si="60"/>
        <v>0</v>
      </c>
      <c r="P180" s="362"/>
      <c r="Q180" s="362"/>
      <c r="R180" s="362"/>
      <c r="S180" s="362"/>
      <c r="T180" s="362"/>
      <c r="U180" s="363"/>
      <c r="V180" s="135"/>
      <c r="W180" s="135"/>
      <c r="X180" s="116"/>
      <c r="Z180" s="106">
        <f t="shared" si="61"/>
        <v>0</v>
      </c>
      <c r="AA180" s="106">
        <f t="shared" si="62"/>
        <v>0</v>
      </c>
      <c r="AB180" s="106">
        <f t="shared" si="63"/>
        <v>0</v>
      </c>
      <c r="AC180" s="111" t="str">
        <f t="shared" si="57"/>
        <v/>
      </c>
      <c r="AD180" s="117" t="str">
        <f t="shared" si="58"/>
        <v/>
      </c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</row>
    <row r="181" spans="2:41" s="106" customFormat="1" ht="222.6" hidden="1" customHeight="1" x14ac:dyDescent="0.35">
      <c r="B181" s="104"/>
      <c r="C181" s="105">
        <f t="shared" si="59"/>
        <v>114</v>
      </c>
      <c r="D181" s="107"/>
      <c r="E181" s="108"/>
      <c r="F181" s="109"/>
      <c r="G181" s="110" t="s">
        <v>44</v>
      </c>
      <c r="H181" s="111" t="str">
        <f t="shared" si="56"/>
        <v/>
      </c>
      <c r="I181" s="111" t="str">
        <f t="shared" si="56"/>
        <v/>
      </c>
      <c r="J181" s="131"/>
      <c r="K181" s="113" t="s">
        <v>45</v>
      </c>
      <c r="L181" s="114" t="s">
        <v>45</v>
      </c>
      <c r="M181" s="114" t="s">
        <v>45</v>
      </c>
      <c r="N181" s="114" t="s">
        <v>45</v>
      </c>
      <c r="O181" s="115">
        <f t="shared" si="60"/>
        <v>0</v>
      </c>
      <c r="P181" s="362"/>
      <c r="Q181" s="362"/>
      <c r="R181" s="362"/>
      <c r="S181" s="362"/>
      <c r="T181" s="362"/>
      <c r="U181" s="363"/>
      <c r="V181" s="135"/>
      <c r="W181" s="135"/>
      <c r="X181" s="116"/>
      <c r="Z181" s="106">
        <f t="shared" si="61"/>
        <v>0</v>
      </c>
      <c r="AA181" s="106">
        <f t="shared" si="62"/>
        <v>0</v>
      </c>
      <c r="AB181" s="106">
        <f t="shared" si="63"/>
        <v>0</v>
      </c>
      <c r="AC181" s="111" t="str">
        <f t="shared" si="57"/>
        <v/>
      </c>
      <c r="AD181" s="117" t="str">
        <f t="shared" si="58"/>
        <v/>
      </c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</row>
    <row r="182" spans="2:41" s="106" customFormat="1" ht="222.6" hidden="1" customHeight="1" x14ac:dyDescent="0.35">
      <c r="B182" s="104"/>
      <c r="C182" s="105">
        <f t="shared" si="59"/>
        <v>115</v>
      </c>
      <c r="D182" s="107"/>
      <c r="E182" s="108"/>
      <c r="F182" s="109"/>
      <c r="G182" s="110" t="s">
        <v>44</v>
      </c>
      <c r="H182" s="111" t="str">
        <f t="shared" si="56"/>
        <v/>
      </c>
      <c r="I182" s="111" t="str">
        <f t="shared" si="56"/>
        <v/>
      </c>
      <c r="J182" s="131"/>
      <c r="K182" s="113" t="s">
        <v>45</v>
      </c>
      <c r="L182" s="114" t="s">
        <v>45</v>
      </c>
      <c r="M182" s="114" t="s">
        <v>45</v>
      </c>
      <c r="N182" s="114" t="s">
        <v>45</v>
      </c>
      <c r="O182" s="115">
        <f t="shared" si="60"/>
        <v>0</v>
      </c>
      <c r="P182" s="362"/>
      <c r="Q182" s="362"/>
      <c r="R182" s="362"/>
      <c r="S182" s="362"/>
      <c r="T182" s="362"/>
      <c r="U182" s="363"/>
      <c r="V182" s="135"/>
      <c r="W182" s="135"/>
      <c r="X182" s="116"/>
      <c r="Z182" s="106">
        <f t="shared" si="61"/>
        <v>0</v>
      </c>
      <c r="AA182" s="106">
        <f t="shared" si="62"/>
        <v>0</v>
      </c>
      <c r="AB182" s="106">
        <f t="shared" si="63"/>
        <v>0</v>
      </c>
      <c r="AC182" s="111" t="str">
        <f t="shared" si="57"/>
        <v/>
      </c>
      <c r="AD182" s="117" t="str">
        <f t="shared" si="58"/>
        <v/>
      </c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</row>
    <row r="183" spans="2:41" s="106" customFormat="1" ht="222.6" hidden="1" customHeight="1" x14ac:dyDescent="0.35">
      <c r="B183" s="104"/>
      <c r="C183" s="105">
        <f t="shared" si="59"/>
        <v>116</v>
      </c>
      <c r="D183" s="107"/>
      <c r="E183" s="108"/>
      <c r="F183" s="109"/>
      <c r="G183" s="110" t="s">
        <v>44</v>
      </c>
      <c r="H183" s="111" t="str">
        <f t="shared" si="56"/>
        <v/>
      </c>
      <c r="I183" s="111" t="str">
        <f t="shared" si="56"/>
        <v/>
      </c>
      <c r="J183" s="131"/>
      <c r="K183" s="113" t="s">
        <v>45</v>
      </c>
      <c r="L183" s="114" t="s">
        <v>45</v>
      </c>
      <c r="M183" s="114" t="s">
        <v>45</v>
      </c>
      <c r="N183" s="114" t="s">
        <v>45</v>
      </c>
      <c r="O183" s="115">
        <f t="shared" si="60"/>
        <v>0</v>
      </c>
      <c r="P183" s="362"/>
      <c r="Q183" s="362"/>
      <c r="R183" s="362"/>
      <c r="S183" s="362"/>
      <c r="T183" s="362"/>
      <c r="U183" s="363"/>
      <c r="V183" s="135"/>
      <c r="W183" s="135"/>
      <c r="X183" s="116"/>
      <c r="Z183" s="106">
        <f t="shared" si="61"/>
        <v>0</v>
      </c>
      <c r="AA183" s="106">
        <f t="shared" si="62"/>
        <v>0</v>
      </c>
      <c r="AB183" s="106">
        <f t="shared" si="63"/>
        <v>0</v>
      </c>
      <c r="AC183" s="111" t="str">
        <f t="shared" si="57"/>
        <v/>
      </c>
      <c r="AD183" s="117" t="str">
        <f t="shared" si="58"/>
        <v/>
      </c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</row>
    <row r="184" spans="2:41" s="106" customFormat="1" ht="222.6" hidden="1" customHeight="1" x14ac:dyDescent="0.35">
      <c r="B184" s="104"/>
      <c r="C184" s="105">
        <f t="shared" si="59"/>
        <v>117</v>
      </c>
      <c r="D184" s="107"/>
      <c r="E184" s="108"/>
      <c r="F184" s="109"/>
      <c r="G184" s="110" t="s">
        <v>44</v>
      </c>
      <c r="H184" s="111" t="str">
        <f t="shared" si="56"/>
        <v/>
      </c>
      <c r="I184" s="111" t="str">
        <f t="shared" si="56"/>
        <v/>
      </c>
      <c r="J184" s="131"/>
      <c r="K184" s="113" t="s">
        <v>45</v>
      </c>
      <c r="L184" s="114" t="s">
        <v>45</v>
      </c>
      <c r="M184" s="114" t="s">
        <v>45</v>
      </c>
      <c r="N184" s="114" t="s">
        <v>45</v>
      </c>
      <c r="O184" s="115">
        <f t="shared" si="60"/>
        <v>0</v>
      </c>
      <c r="P184" s="362"/>
      <c r="Q184" s="362"/>
      <c r="R184" s="362"/>
      <c r="S184" s="362"/>
      <c r="T184" s="362"/>
      <c r="U184" s="363"/>
      <c r="V184" s="135"/>
      <c r="W184" s="135"/>
      <c r="X184" s="116"/>
      <c r="Z184" s="106">
        <f t="shared" si="61"/>
        <v>0</v>
      </c>
      <c r="AA184" s="106">
        <f t="shared" si="62"/>
        <v>0</v>
      </c>
      <c r="AB184" s="106">
        <f t="shared" si="63"/>
        <v>0</v>
      </c>
      <c r="AC184" s="111" t="str">
        <f t="shared" si="57"/>
        <v/>
      </c>
      <c r="AD184" s="117" t="str">
        <f t="shared" si="58"/>
        <v/>
      </c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</row>
    <row r="185" spans="2:41" s="106" customFormat="1" ht="222.6" hidden="1" customHeight="1" x14ac:dyDescent="0.35">
      <c r="B185" s="104"/>
      <c r="C185" s="105">
        <f t="shared" si="59"/>
        <v>118</v>
      </c>
      <c r="D185" s="107"/>
      <c r="E185" s="108"/>
      <c r="F185" s="109"/>
      <c r="G185" s="110" t="s">
        <v>44</v>
      </c>
      <c r="H185" s="111" t="str">
        <f t="shared" si="56"/>
        <v/>
      </c>
      <c r="I185" s="111" t="str">
        <f t="shared" si="56"/>
        <v/>
      </c>
      <c r="J185" s="131"/>
      <c r="K185" s="113" t="s">
        <v>45</v>
      </c>
      <c r="L185" s="114" t="s">
        <v>45</v>
      </c>
      <c r="M185" s="114" t="s">
        <v>45</v>
      </c>
      <c r="N185" s="114" t="s">
        <v>45</v>
      </c>
      <c r="O185" s="115">
        <f t="shared" si="60"/>
        <v>0</v>
      </c>
      <c r="P185" s="362"/>
      <c r="Q185" s="362"/>
      <c r="R185" s="362"/>
      <c r="S185" s="362"/>
      <c r="T185" s="362"/>
      <c r="U185" s="363"/>
      <c r="V185" s="135"/>
      <c r="W185" s="135"/>
      <c r="X185" s="116"/>
      <c r="Z185" s="106">
        <f t="shared" si="61"/>
        <v>0</v>
      </c>
      <c r="AA185" s="106">
        <f t="shared" si="62"/>
        <v>0</v>
      </c>
      <c r="AB185" s="106">
        <f t="shared" si="63"/>
        <v>0</v>
      </c>
      <c r="AC185" s="111" t="str">
        <f t="shared" si="57"/>
        <v/>
      </c>
      <c r="AD185" s="117" t="str">
        <f t="shared" si="58"/>
        <v/>
      </c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</row>
    <row r="186" spans="2:41" s="106" customFormat="1" ht="222.6" hidden="1" customHeight="1" x14ac:dyDescent="0.35">
      <c r="B186" s="104"/>
      <c r="C186" s="105">
        <f t="shared" si="59"/>
        <v>119</v>
      </c>
      <c r="D186" s="107"/>
      <c r="E186" s="108"/>
      <c r="F186" s="109"/>
      <c r="G186" s="110" t="s">
        <v>44</v>
      </c>
      <c r="H186" s="111" t="str">
        <f t="shared" si="56"/>
        <v/>
      </c>
      <c r="I186" s="111" t="str">
        <f t="shared" si="56"/>
        <v/>
      </c>
      <c r="J186" s="131"/>
      <c r="K186" s="113" t="s">
        <v>45</v>
      </c>
      <c r="L186" s="114" t="s">
        <v>45</v>
      </c>
      <c r="M186" s="114" t="s">
        <v>45</v>
      </c>
      <c r="N186" s="114" t="s">
        <v>45</v>
      </c>
      <c r="O186" s="115">
        <f t="shared" si="60"/>
        <v>0</v>
      </c>
      <c r="P186" s="362"/>
      <c r="Q186" s="362"/>
      <c r="R186" s="362"/>
      <c r="S186" s="362"/>
      <c r="T186" s="362"/>
      <c r="U186" s="363"/>
      <c r="V186" s="135"/>
      <c r="W186" s="135"/>
      <c r="X186" s="116"/>
      <c r="Z186" s="106">
        <f t="shared" si="61"/>
        <v>0</v>
      </c>
      <c r="AA186" s="106">
        <f t="shared" si="62"/>
        <v>0</v>
      </c>
      <c r="AB186" s="106">
        <f t="shared" si="63"/>
        <v>0</v>
      </c>
      <c r="AC186" s="111" t="str">
        <f t="shared" si="57"/>
        <v/>
      </c>
      <c r="AD186" s="117" t="str">
        <f t="shared" si="58"/>
        <v/>
      </c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</row>
    <row r="187" spans="2:41" s="106" customFormat="1" ht="222.6" hidden="1" customHeight="1" x14ac:dyDescent="0.35">
      <c r="B187" s="104"/>
      <c r="C187" s="105">
        <f t="shared" si="59"/>
        <v>120</v>
      </c>
      <c r="D187" s="107"/>
      <c r="E187" s="108"/>
      <c r="F187" s="109"/>
      <c r="G187" s="110" t="s">
        <v>44</v>
      </c>
      <c r="H187" s="111" t="str">
        <f t="shared" si="56"/>
        <v/>
      </c>
      <c r="I187" s="111" t="str">
        <f t="shared" si="56"/>
        <v/>
      </c>
      <c r="J187" s="131"/>
      <c r="K187" s="113" t="s">
        <v>45</v>
      </c>
      <c r="L187" s="114" t="s">
        <v>45</v>
      </c>
      <c r="M187" s="114" t="s">
        <v>45</v>
      </c>
      <c r="N187" s="114" t="s">
        <v>45</v>
      </c>
      <c r="O187" s="115">
        <f t="shared" si="60"/>
        <v>0</v>
      </c>
      <c r="P187" s="362"/>
      <c r="Q187" s="362"/>
      <c r="R187" s="362"/>
      <c r="S187" s="362"/>
      <c r="T187" s="362"/>
      <c r="U187" s="363"/>
      <c r="V187" s="135"/>
      <c r="W187" s="135"/>
      <c r="X187" s="116"/>
      <c r="Z187" s="106">
        <f t="shared" si="61"/>
        <v>0</v>
      </c>
      <c r="AA187" s="106">
        <f t="shared" si="62"/>
        <v>0</v>
      </c>
      <c r="AB187" s="106">
        <f t="shared" si="63"/>
        <v>0</v>
      </c>
      <c r="AC187" s="111" t="str">
        <f t="shared" si="57"/>
        <v/>
      </c>
      <c r="AD187" s="117" t="str">
        <f t="shared" si="58"/>
        <v/>
      </c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</row>
    <row r="188" spans="2:41" s="106" customFormat="1" ht="222.6" hidden="1" customHeight="1" x14ac:dyDescent="0.35">
      <c r="B188" s="104"/>
      <c r="C188" s="105">
        <f t="shared" si="59"/>
        <v>121</v>
      </c>
      <c r="D188" s="107"/>
      <c r="E188" s="108"/>
      <c r="F188" s="109"/>
      <c r="G188" s="110" t="s">
        <v>44</v>
      </c>
      <c r="H188" s="111" t="str">
        <f t="shared" si="56"/>
        <v/>
      </c>
      <c r="I188" s="111" t="str">
        <f t="shared" si="56"/>
        <v/>
      </c>
      <c r="J188" s="131"/>
      <c r="K188" s="113" t="s">
        <v>45</v>
      </c>
      <c r="L188" s="114" t="s">
        <v>45</v>
      </c>
      <c r="M188" s="114" t="s">
        <v>45</v>
      </c>
      <c r="N188" s="114" t="s">
        <v>45</v>
      </c>
      <c r="O188" s="115">
        <f t="shared" si="60"/>
        <v>0</v>
      </c>
      <c r="P188" s="362"/>
      <c r="Q188" s="362"/>
      <c r="R188" s="362"/>
      <c r="S188" s="362"/>
      <c r="T188" s="362"/>
      <c r="U188" s="363"/>
      <c r="V188" s="135"/>
      <c r="W188" s="135"/>
      <c r="X188" s="116"/>
      <c r="Z188" s="106">
        <f t="shared" si="61"/>
        <v>0</v>
      </c>
      <c r="AA188" s="106">
        <f t="shared" si="62"/>
        <v>0</v>
      </c>
      <c r="AB188" s="106">
        <f t="shared" si="63"/>
        <v>0</v>
      </c>
      <c r="AC188" s="111" t="str">
        <f t="shared" si="57"/>
        <v/>
      </c>
      <c r="AD188" s="117" t="str">
        <f t="shared" si="58"/>
        <v/>
      </c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</row>
    <row r="189" spans="2:41" s="106" customFormat="1" ht="222.6" hidden="1" customHeight="1" x14ac:dyDescent="0.35">
      <c r="B189" s="104"/>
      <c r="C189" s="105">
        <f t="shared" si="59"/>
        <v>122</v>
      </c>
      <c r="D189" s="107"/>
      <c r="E189" s="108"/>
      <c r="F189" s="109"/>
      <c r="G189" s="110" t="s">
        <v>44</v>
      </c>
      <c r="H189" s="111" t="str">
        <f t="shared" si="56"/>
        <v/>
      </c>
      <c r="I189" s="111" t="str">
        <f t="shared" si="56"/>
        <v/>
      </c>
      <c r="J189" s="131"/>
      <c r="K189" s="113" t="s">
        <v>45</v>
      </c>
      <c r="L189" s="114" t="s">
        <v>45</v>
      </c>
      <c r="M189" s="114" t="s">
        <v>45</v>
      </c>
      <c r="N189" s="114" t="s">
        <v>45</v>
      </c>
      <c r="O189" s="115">
        <f t="shared" si="60"/>
        <v>0</v>
      </c>
      <c r="P189" s="362"/>
      <c r="Q189" s="362"/>
      <c r="R189" s="362"/>
      <c r="S189" s="362"/>
      <c r="T189" s="362"/>
      <c r="U189" s="363"/>
      <c r="V189" s="135"/>
      <c r="W189" s="135"/>
      <c r="X189" s="116"/>
      <c r="Z189" s="106">
        <f t="shared" si="61"/>
        <v>0</v>
      </c>
      <c r="AA189" s="106">
        <f t="shared" si="62"/>
        <v>0</v>
      </c>
      <c r="AB189" s="106">
        <f t="shared" si="63"/>
        <v>0</v>
      </c>
      <c r="AC189" s="111" t="str">
        <f t="shared" si="57"/>
        <v/>
      </c>
      <c r="AD189" s="117" t="str">
        <f t="shared" si="58"/>
        <v/>
      </c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</row>
    <row r="190" spans="2:41" s="106" customFormat="1" ht="222.6" hidden="1" customHeight="1" x14ac:dyDescent="0.35">
      <c r="B190" s="104"/>
      <c r="C190" s="105">
        <f t="shared" si="59"/>
        <v>123</v>
      </c>
      <c r="D190" s="107"/>
      <c r="E190" s="108"/>
      <c r="F190" s="109"/>
      <c r="G190" s="110" t="s">
        <v>44</v>
      </c>
      <c r="H190" s="111" t="str">
        <f t="shared" si="56"/>
        <v/>
      </c>
      <c r="I190" s="111" t="str">
        <f t="shared" si="56"/>
        <v/>
      </c>
      <c r="J190" s="131"/>
      <c r="K190" s="113" t="s">
        <v>45</v>
      </c>
      <c r="L190" s="114" t="s">
        <v>45</v>
      </c>
      <c r="M190" s="114" t="s">
        <v>45</v>
      </c>
      <c r="N190" s="114" t="s">
        <v>45</v>
      </c>
      <c r="O190" s="115">
        <f t="shared" si="60"/>
        <v>0</v>
      </c>
      <c r="P190" s="362"/>
      <c r="Q190" s="362"/>
      <c r="R190" s="362"/>
      <c r="S190" s="362"/>
      <c r="T190" s="362"/>
      <c r="U190" s="363"/>
      <c r="V190" s="135"/>
      <c r="W190" s="135"/>
      <c r="X190" s="116"/>
      <c r="Z190" s="106">
        <f t="shared" si="61"/>
        <v>0</v>
      </c>
      <c r="AA190" s="106">
        <f t="shared" si="62"/>
        <v>0</v>
      </c>
      <c r="AB190" s="106">
        <f t="shared" si="63"/>
        <v>0</v>
      </c>
      <c r="AC190" s="111" t="str">
        <f t="shared" si="57"/>
        <v/>
      </c>
      <c r="AD190" s="117" t="str">
        <f t="shared" si="58"/>
        <v/>
      </c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</row>
    <row r="191" spans="2:41" s="106" customFormat="1" ht="222.6" hidden="1" customHeight="1" x14ac:dyDescent="0.35">
      <c r="B191" s="104"/>
      <c r="C191" s="105">
        <f t="shared" si="59"/>
        <v>124</v>
      </c>
      <c r="D191" s="107"/>
      <c r="E191" s="108"/>
      <c r="F191" s="109"/>
      <c r="G191" s="110" t="s">
        <v>44</v>
      </c>
      <c r="H191" s="111" t="str">
        <f t="shared" si="56"/>
        <v/>
      </c>
      <c r="I191" s="111" t="str">
        <f t="shared" si="56"/>
        <v/>
      </c>
      <c r="J191" s="131"/>
      <c r="K191" s="113" t="s">
        <v>45</v>
      </c>
      <c r="L191" s="114" t="s">
        <v>45</v>
      </c>
      <c r="M191" s="114" t="s">
        <v>45</v>
      </c>
      <c r="N191" s="114" t="s">
        <v>45</v>
      </c>
      <c r="O191" s="115">
        <f t="shared" si="60"/>
        <v>0</v>
      </c>
      <c r="P191" s="362"/>
      <c r="Q191" s="362"/>
      <c r="R191" s="362"/>
      <c r="S191" s="362"/>
      <c r="T191" s="362"/>
      <c r="U191" s="363"/>
      <c r="V191" s="135"/>
      <c r="W191" s="135"/>
      <c r="X191" s="116"/>
      <c r="Z191" s="106">
        <f t="shared" si="61"/>
        <v>0</v>
      </c>
      <c r="AA191" s="106">
        <f t="shared" si="62"/>
        <v>0</v>
      </c>
      <c r="AB191" s="106">
        <f t="shared" si="63"/>
        <v>0</v>
      </c>
      <c r="AC191" s="111" t="str">
        <f t="shared" si="57"/>
        <v/>
      </c>
      <c r="AD191" s="117" t="str">
        <f t="shared" si="58"/>
        <v/>
      </c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</row>
    <row r="192" spans="2:41" s="106" customFormat="1" ht="222.6" hidden="1" customHeight="1" x14ac:dyDescent="0.35">
      <c r="B192" s="104"/>
      <c r="C192" s="105">
        <f t="shared" si="59"/>
        <v>125</v>
      </c>
      <c r="D192" s="107"/>
      <c r="E192" s="108"/>
      <c r="F192" s="109"/>
      <c r="G192" s="110" t="s">
        <v>44</v>
      </c>
      <c r="H192" s="111" t="str">
        <f t="shared" si="56"/>
        <v/>
      </c>
      <c r="I192" s="111" t="str">
        <f t="shared" si="56"/>
        <v/>
      </c>
      <c r="J192" s="131"/>
      <c r="K192" s="113" t="s">
        <v>45</v>
      </c>
      <c r="L192" s="114" t="s">
        <v>45</v>
      </c>
      <c r="M192" s="114" t="s">
        <v>45</v>
      </c>
      <c r="N192" s="114" t="s">
        <v>45</v>
      </c>
      <c r="O192" s="115">
        <f t="shared" si="60"/>
        <v>0</v>
      </c>
      <c r="P192" s="362"/>
      <c r="Q192" s="362"/>
      <c r="R192" s="362"/>
      <c r="S192" s="362"/>
      <c r="T192" s="362"/>
      <c r="U192" s="363"/>
      <c r="V192" s="135"/>
      <c r="W192" s="135"/>
      <c r="X192" s="116"/>
      <c r="Z192" s="106">
        <f t="shared" si="61"/>
        <v>0</v>
      </c>
      <c r="AA192" s="106">
        <f t="shared" si="62"/>
        <v>0</v>
      </c>
      <c r="AB192" s="106">
        <f t="shared" si="63"/>
        <v>0</v>
      </c>
      <c r="AC192" s="111" t="str">
        <f t="shared" si="57"/>
        <v/>
      </c>
      <c r="AD192" s="117" t="str">
        <f t="shared" si="58"/>
        <v/>
      </c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</row>
    <row r="193" spans="2:41" s="106" customFormat="1" ht="222.6" hidden="1" customHeight="1" x14ac:dyDescent="0.35">
      <c r="B193" s="104"/>
      <c r="C193" s="105">
        <f t="shared" si="59"/>
        <v>126</v>
      </c>
      <c r="D193" s="107"/>
      <c r="E193" s="108"/>
      <c r="F193" s="109"/>
      <c r="G193" s="110" t="s">
        <v>44</v>
      </c>
      <c r="H193" s="111" t="str">
        <f t="shared" si="56"/>
        <v/>
      </c>
      <c r="I193" s="111" t="str">
        <f t="shared" si="56"/>
        <v/>
      </c>
      <c r="J193" s="131"/>
      <c r="K193" s="113" t="s">
        <v>45</v>
      </c>
      <c r="L193" s="114" t="s">
        <v>45</v>
      </c>
      <c r="M193" s="114" t="s">
        <v>45</v>
      </c>
      <c r="N193" s="114" t="s">
        <v>45</v>
      </c>
      <c r="O193" s="115">
        <f t="shared" si="60"/>
        <v>0</v>
      </c>
      <c r="P193" s="362"/>
      <c r="Q193" s="362"/>
      <c r="R193" s="362"/>
      <c r="S193" s="362"/>
      <c r="T193" s="362"/>
      <c r="U193" s="363"/>
      <c r="V193" s="135"/>
      <c r="W193" s="135"/>
      <c r="X193" s="116"/>
      <c r="Z193" s="106">
        <f t="shared" si="61"/>
        <v>0</v>
      </c>
      <c r="AA193" s="106">
        <f t="shared" si="62"/>
        <v>0</v>
      </c>
      <c r="AB193" s="106">
        <f t="shared" si="63"/>
        <v>0</v>
      </c>
      <c r="AC193" s="111" t="str">
        <f t="shared" si="57"/>
        <v/>
      </c>
      <c r="AD193" s="117" t="str">
        <f t="shared" si="58"/>
        <v/>
      </c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</row>
    <row r="194" spans="2:41" s="106" customFormat="1" ht="222.6" hidden="1" customHeight="1" x14ac:dyDescent="0.35">
      <c r="B194" s="104"/>
      <c r="C194" s="105">
        <f t="shared" si="59"/>
        <v>127</v>
      </c>
      <c r="D194" s="107"/>
      <c r="E194" s="108"/>
      <c r="F194" s="109"/>
      <c r="G194" s="110" t="s">
        <v>44</v>
      </c>
      <c r="H194" s="111" t="str">
        <f t="shared" si="56"/>
        <v/>
      </c>
      <c r="I194" s="111" t="str">
        <f t="shared" si="56"/>
        <v/>
      </c>
      <c r="J194" s="131"/>
      <c r="K194" s="113" t="s">
        <v>45</v>
      </c>
      <c r="L194" s="114" t="s">
        <v>45</v>
      </c>
      <c r="M194" s="114" t="s">
        <v>45</v>
      </c>
      <c r="N194" s="114" t="s">
        <v>45</v>
      </c>
      <c r="O194" s="115">
        <f t="shared" si="60"/>
        <v>0</v>
      </c>
      <c r="P194" s="362"/>
      <c r="Q194" s="362"/>
      <c r="R194" s="362"/>
      <c r="S194" s="362"/>
      <c r="T194" s="362"/>
      <c r="U194" s="363"/>
      <c r="V194" s="135"/>
      <c r="W194" s="135"/>
      <c r="X194" s="116"/>
      <c r="Z194" s="106">
        <f t="shared" si="61"/>
        <v>0</v>
      </c>
      <c r="AA194" s="106">
        <f t="shared" si="62"/>
        <v>0</v>
      </c>
      <c r="AB194" s="106">
        <f t="shared" si="63"/>
        <v>0</v>
      </c>
      <c r="AC194" s="111" t="str">
        <f t="shared" si="57"/>
        <v/>
      </c>
      <c r="AD194" s="117" t="str">
        <f t="shared" si="58"/>
        <v/>
      </c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</row>
    <row r="195" spans="2:41" s="106" customFormat="1" ht="222.6" hidden="1" customHeight="1" x14ac:dyDescent="0.35">
      <c r="B195" s="104"/>
      <c r="C195" s="105">
        <f t="shared" si="59"/>
        <v>128</v>
      </c>
      <c r="D195" s="107"/>
      <c r="E195" s="108"/>
      <c r="F195" s="109"/>
      <c r="G195" s="110" t="s">
        <v>44</v>
      </c>
      <c r="H195" s="111" t="str">
        <f t="shared" si="56"/>
        <v/>
      </c>
      <c r="I195" s="111" t="str">
        <f t="shared" si="56"/>
        <v/>
      </c>
      <c r="J195" s="131"/>
      <c r="K195" s="113" t="s">
        <v>45</v>
      </c>
      <c r="L195" s="114" t="s">
        <v>45</v>
      </c>
      <c r="M195" s="114" t="s">
        <v>45</v>
      </c>
      <c r="N195" s="114" t="s">
        <v>45</v>
      </c>
      <c r="O195" s="115">
        <f t="shared" si="60"/>
        <v>0</v>
      </c>
      <c r="P195" s="362"/>
      <c r="Q195" s="362"/>
      <c r="R195" s="362"/>
      <c r="S195" s="362"/>
      <c r="T195" s="362"/>
      <c r="U195" s="363"/>
      <c r="V195" s="135"/>
      <c r="W195" s="135"/>
      <c r="X195" s="116"/>
      <c r="Z195" s="106">
        <f t="shared" si="61"/>
        <v>0</v>
      </c>
      <c r="AA195" s="106">
        <f t="shared" si="62"/>
        <v>0</v>
      </c>
      <c r="AB195" s="106">
        <f t="shared" si="63"/>
        <v>0</v>
      </c>
      <c r="AC195" s="111" t="str">
        <f t="shared" si="57"/>
        <v/>
      </c>
      <c r="AD195" s="117" t="str">
        <f t="shared" si="58"/>
        <v/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</row>
    <row r="196" spans="2:41" s="106" customFormat="1" ht="222.6" hidden="1" customHeight="1" x14ac:dyDescent="0.35">
      <c r="B196" s="104"/>
      <c r="C196" s="105">
        <f t="shared" si="59"/>
        <v>129</v>
      </c>
      <c r="D196" s="107"/>
      <c r="E196" s="108"/>
      <c r="F196" s="109"/>
      <c r="G196" s="110" t="s">
        <v>44</v>
      </c>
      <c r="H196" s="111" t="str">
        <f t="shared" si="56"/>
        <v/>
      </c>
      <c r="I196" s="111" t="str">
        <f t="shared" si="56"/>
        <v/>
      </c>
      <c r="J196" s="131"/>
      <c r="K196" s="113" t="s">
        <v>45</v>
      </c>
      <c r="L196" s="114" t="s">
        <v>45</v>
      </c>
      <c r="M196" s="114" t="s">
        <v>45</v>
      </c>
      <c r="N196" s="114" t="s">
        <v>45</v>
      </c>
      <c r="O196" s="115">
        <f t="shared" si="60"/>
        <v>0</v>
      </c>
      <c r="P196" s="362"/>
      <c r="Q196" s="362"/>
      <c r="R196" s="362"/>
      <c r="S196" s="362"/>
      <c r="T196" s="362"/>
      <c r="U196" s="363"/>
      <c r="V196" s="135"/>
      <c r="W196" s="135"/>
      <c r="X196" s="116"/>
      <c r="Z196" s="106">
        <f t="shared" si="61"/>
        <v>0</v>
      </c>
      <c r="AA196" s="106">
        <f t="shared" si="62"/>
        <v>0</v>
      </c>
      <c r="AB196" s="106">
        <f t="shared" si="63"/>
        <v>0</v>
      </c>
      <c r="AC196" s="111" t="str">
        <f t="shared" si="57"/>
        <v/>
      </c>
      <c r="AD196" s="117" t="str">
        <f t="shared" si="58"/>
        <v/>
      </c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</row>
    <row r="197" spans="2:41" s="106" customFormat="1" ht="222.6" hidden="1" customHeight="1" x14ac:dyDescent="0.35">
      <c r="B197" s="104"/>
      <c r="C197" s="105">
        <f t="shared" si="59"/>
        <v>130</v>
      </c>
      <c r="D197" s="107"/>
      <c r="E197" s="108"/>
      <c r="F197" s="109"/>
      <c r="G197" s="110" t="s">
        <v>44</v>
      </c>
      <c r="H197" s="111" t="str">
        <f t="shared" si="56"/>
        <v/>
      </c>
      <c r="I197" s="111" t="str">
        <f t="shared" si="56"/>
        <v/>
      </c>
      <c r="J197" s="131"/>
      <c r="K197" s="113" t="s">
        <v>45</v>
      </c>
      <c r="L197" s="114" t="s">
        <v>45</v>
      </c>
      <c r="M197" s="114" t="s">
        <v>45</v>
      </c>
      <c r="N197" s="114" t="s">
        <v>45</v>
      </c>
      <c r="O197" s="115">
        <f t="shared" si="60"/>
        <v>0</v>
      </c>
      <c r="P197" s="362"/>
      <c r="Q197" s="362"/>
      <c r="R197" s="362"/>
      <c r="S197" s="362"/>
      <c r="T197" s="362"/>
      <c r="U197" s="363"/>
      <c r="V197" s="135"/>
      <c r="W197" s="135"/>
      <c r="X197" s="116"/>
      <c r="Z197" s="106">
        <f t="shared" si="61"/>
        <v>0</v>
      </c>
      <c r="AA197" s="106">
        <f t="shared" si="62"/>
        <v>0</v>
      </c>
      <c r="AB197" s="106">
        <f t="shared" si="63"/>
        <v>0</v>
      </c>
      <c r="AC197" s="111" t="str">
        <f t="shared" si="57"/>
        <v/>
      </c>
      <c r="AD197" s="117" t="str">
        <f t="shared" si="58"/>
        <v/>
      </c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</row>
    <row r="198" spans="2:41" s="106" customFormat="1" ht="222.6" hidden="1" customHeight="1" x14ac:dyDescent="0.35">
      <c r="B198" s="104"/>
      <c r="C198" s="105">
        <f t="shared" si="59"/>
        <v>131</v>
      </c>
      <c r="D198" s="107"/>
      <c r="E198" s="108"/>
      <c r="F198" s="109"/>
      <c r="G198" s="110" t="s">
        <v>44</v>
      </c>
      <c r="H198" s="111" t="str">
        <f t="shared" si="56"/>
        <v/>
      </c>
      <c r="I198" s="111" t="str">
        <f t="shared" si="56"/>
        <v/>
      </c>
      <c r="J198" s="131"/>
      <c r="K198" s="113" t="s">
        <v>45</v>
      </c>
      <c r="L198" s="114" t="s">
        <v>45</v>
      </c>
      <c r="M198" s="114" t="s">
        <v>45</v>
      </c>
      <c r="N198" s="114" t="s">
        <v>45</v>
      </c>
      <c r="O198" s="115">
        <f t="shared" si="60"/>
        <v>0</v>
      </c>
      <c r="P198" s="362"/>
      <c r="Q198" s="362"/>
      <c r="R198" s="362"/>
      <c r="S198" s="362"/>
      <c r="T198" s="362"/>
      <c r="U198" s="363"/>
      <c r="V198" s="135"/>
      <c r="W198" s="135"/>
      <c r="X198" s="116"/>
      <c r="Z198" s="106">
        <f t="shared" si="61"/>
        <v>0</v>
      </c>
      <c r="AA198" s="106">
        <f t="shared" si="62"/>
        <v>0</v>
      </c>
      <c r="AB198" s="106">
        <f t="shared" si="63"/>
        <v>0</v>
      </c>
      <c r="AC198" s="111" t="str">
        <f t="shared" si="57"/>
        <v/>
      </c>
      <c r="AD198" s="117" t="str">
        <f t="shared" si="58"/>
        <v/>
      </c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</row>
    <row r="199" spans="2:41" s="106" customFormat="1" ht="222.6" hidden="1" customHeight="1" x14ac:dyDescent="0.35">
      <c r="B199" s="104"/>
      <c r="C199" s="105">
        <f t="shared" si="59"/>
        <v>132</v>
      </c>
      <c r="D199" s="107"/>
      <c r="E199" s="108"/>
      <c r="F199" s="109"/>
      <c r="G199" s="110" t="s">
        <v>44</v>
      </c>
      <c r="H199" s="111" t="str">
        <f t="shared" ref="H199:I218" si="64">+AC199</f>
        <v/>
      </c>
      <c r="I199" s="111" t="str">
        <f t="shared" si="64"/>
        <v/>
      </c>
      <c r="J199" s="131"/>
      <c r="K199" s="113" t="s">
        <v>45</v>
      </c>
      <c r="L199" s="114" t="s">
        <v>45</v>
      </c>
      <c r="M199" s="114" t="s">
        <v>45</v>
      </c>
      <c r="N199" s="114" t="s">
        <v>45</v>
      </c>
      <c r="O199" s="115">
        <f t="shared" si="60"/>
        <v>0</v>
      </c>
      <c r="P199" s="362"/>
      <c r="Q199" s="362"/>
      <c r="R199" s="362"/>
      <c r="S199" s="362"/>
      <c r="T199" s="362"/>
      <c r="U199" s="363"/>
      <c r="V199" s="135"/>
      <c r="W199" s="135"/>
      <c r="X199" s="116"/>
      <c r="Z199" s="106">
        <f t="shared" si="61"/>
        <v>0</v>
      </c>
      <c r="AA199" s="106">
        <f t="shared" si="62"/>
        <v>0</v>
      </c>
      <c r="AB199" s="106">
        <f t="shared" si="63"/>
        <v>0</v>
      </c>
      <c r="AC199" s="111" t="str">
        <f t="shared" ref="AC199:AC218" si="65">IF(AND(D199=0,E199=0,F199=0),"",IF(AND(D199&lt;=9,E199=0,F199=0),$Y$1,IF(AND(D199&gt;9,E199=0,F199=0),$Y$2,IF(AND(D199=0,E199&gt;0,F199=0),$Y$3,IF(AND(D199=0,E199=0,F199&gt;0),$Y$4,"")))))</f>
        <v/>
      </c>
      <c r="AD199" s="117" t="str">
        <f t="shared" ref="AD199:AD218" si="66">IF(AND(D199&gt;0,E199=0,F199=0),$Z$1,IF(AND(D199=0,E199&gt;0,F199=0),$Z$2,IF(AND(D199=0,E199=0,F199&gt;0),$Z$3,"")))</f>
        <v/>
      </c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</row>
    <row r="200" spans="2:41" s="106" customFormat="1" ht="222.6" hidden="1" customHeight="1" x14ac:dyDescent="0.35">
      <c r="B200" s="104"/>
      <c r="C200" s="105">
        <f t="shared" si="59"/>
        <v>133</v>
      </c>
      <c r="D200" s="107"/>
      <c r="E200" s="108"/>
      <c r="F200" s="109"/>
      <c r="G200" s="110" t="s">
        <v>44</v>
      </c>
      <c r="H200" s="111" t="str">
        <f t="shared" si="64"/>
        <v/>
      </c>
      <c r="I200" s="111" t="str">
        <f t="shared" si="64"/>
        <v/>
      </c>
      <c r="J200" s="131"/>
      <c r="K200" s="113" t="s">
        <v>45</v>
      </c>
      <c r="L200" s="114" t="s">
        <v>45</v>
      </c>
      <c r="M200" s="114" t="s">
        <v>45</v>
      </c>
      <c r="N200" s="114" t="s">
        <v>45</v>
      </c>
      <c r="O200" s="115">
        <f t="shared" si="60"/>
        <v>0</v>
      </c>
      <c r="P200" s="362"/>
      <c r="Q200" s="362"/>
      <c r="R200" s="362"/>
      <c r="S200" s="362"/>
      <c r="T200" s="362"/>
      <c r="U200" s="363"/>
      <c r="V200" s="135"/>
      <c r="W200" s="135"/>
      <c r="X200" s="116"/>
      <c r="Z200" s="106">
        <f t="shared" si="61"/>
        <v>0</v>
      </c>
      <c r="AA200" s="106">
        <f t="shared" si="62"/>
        <v>0</v>
      </c>
      <c r="AB200" s="106">
        <f t="shared" si="63"/>
        <v>0</v>
      </c>
      <c r="AC200" s="111" t="str">
        <f t="shared" si="65"/>
        <v/>
      </c>
      <c r="AD200" s="117" t="str">
        <f t="shared" si="66"/>
        <v/>
      </c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</row>
    <row r="201" spans="2:41" s="106" customFormat="1" ht="222.6" hidden="1" customHeight="1" x14ac:dyDescent="0.35">
      <c r="B201" s="104"/>
      <c r="C201" s="105">
        <f t="shared" si="59"/>
        <v>134</v>
      </c>
      <c r="D201" s="107"/>
      <c r="E201" s="108"/>
      <c r="F201" s="109"/>
      <c r="G201" s="110" t="s">
        <v>44</v>
      </c>
      <c r="H201" s="111" t="str">
        <f t="shared" si="64"/>
        <v/>
      </c>
      <c r="I201" s="111" t="str">
        <f t="shared" si="64"/>
        <v/>
      </c>
      <c r="J201" s="131"/>
      <c r="K201" s="113" t="s">
        <v>45</v>
      </c>
      <c r="L201" s="114" t="s">
        <v>45</v>
      </c>
      <c r="M201" s="114" t="s">
        <v>45</v>
      </c>
      <c r="N201" s="114" t="s">
        <v>45</v>
      </c>
      <c r="O201" s="115">
        <f t="shared" si="60"/>
        <v>0</v>
      </c>
      <c r="P201" s="362"/>
      <c r="Q201" s="362"/>
      <c r="R201" s="362"/>
      <c r="S201" s="362"/>
      <c r="T201" s="362"/>
      <c r="U201" s="363"/>
      <c r="V201" s="135"/>
      <c r="W201" s="135"/>
      <c r="X201" s="116"/>
      <c r="Z201" s="106">
        <f t="shared" si="61"/>
        <v>0</v>
      </c>
      <c r="AA201" s="106">
        <f t="shared" si="62"/>
        <v>0</v>
      </c>
      <c r="AB201" s="106">
        <f t="shared" si="63"/>
        <v>0</v>
      </c>
      <c r="AC201" s="111" t="str">
        <f t="shared" si="65"/>
        <v/>
      </c>
      <c r="AD201" s="117" t="str">
        <f t="shared" si="66"/>
        <v/>
      </c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</row>
    <row r="202" spans="2:41" s="106" customFormat="1" ht="222.6" hidden="1" customHeight="1" x14ac:dyDescent="0.35">
      <c r="B202" s="104"/>
      <c r="C202" s="105">
        <f t="shared" si="59"/>
        <v>135</v>
      </c>
      <c r="D202" s="107"/>
      <c r="E202" s="108"/>
      <c r="F202" s="109"/>
      <c r="G202" s="110" t="s">
        <v>44</v>
      </c>
      <c r="H202" s="111" t="str">
        <f t="shared" si="64"/>
        <v/>
      </c>
      <c r="I202" s="111" t="str">
        <f t="shared" si="64"/>
        <v/>
      </c>
      <c r="J202" s="131"/>
      <c r="K202" s="113" t="s">
        <v>45</v>
      </c>
      <c r="L202" s="114" t="s">
        <v>45</v>
      </c>
      <c r="M202" s="114" t="s">
        <v>45</v>
      </c>
      <c r="N202" s="114" t="s">
        <v>45</v>
      </c>
      <c r="O202" s="115">
        <f t="shared" si="60"/>
        <v>0</v>
      </c>
      <c r="P202" s="362"/>
      <c r="Q202" s="362"/>
      <c r="R202" s="362"/>
      <c r="S202" s="362"/>
      <c r="T202" s="362"/>
      <c r="U202" s="363"/>
      <c r="V202" s="135"/>
      <c r="W202" s="135"/>
      <c r="X202" s="116"/>
      <c r="Z202" s="106">
        <f t="shared" si="61"/>
        <v>0</v>
      </c>
      <c r="AA202" s="106">
        <f t="shared" si="62"/>
        <v>0</v>
      </c>
      <c r="AB202" s="106">
        <f t="shared" si="63"/>
        <v>0</v>
      </c>
      <c r="AC202" s="111" t="str">
        <f t="shared" si="65"/>
        <v/>
      </c>
      <c r="AD202" s="117" t="str">
        <f t="shared" si="66"/>
        <v/>
      </c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</row>
    <row r="203" spans="2:41" s="106" customFormat="1" ht="222.6" hidden="1" customHeight="1" x14ac:dyDescent="0.35">
      <c r="B203" s="104"/>
      <c r="C203" s="105">
        <f t="shared" si="59"/>
        <v>136</v>
      </c>
      <c r="D203" s="107"/>
      <c r="E203" s="108"/>
      <c r="F203" s="109"/>
      <c r="G203" s="110" t="s">
        <v>44</v>
      </c>
      <c r="H203" s="111" t="str">
        <f t="shared" si="64"/>
        <v/>
      </c>
      <c r="I203" s="111" t="str">
        <f t="shared" si="64"/>
        <v/>
      </c>
      <c r="J203" s="131"/>
      <c r="K203" s="113" t="s">
        <v>45</v>
      </c>
      <c r="L203" s="114" t="s">
        <v>45</v>
      </c>
      <c r="M203" s="114" t="s">
        <v>45</v>
      </c>
      <c r="N203" s="114" t="s">
        <v>45</v>
      </c>
      <c r="O203" s="115">
        <f t="shared" si="60"/>
        <v>0</v>
      </c>
      <c r="P203" s="362"/>
      <c r="Q203" s="362"/>
      <c r="R203" s="362"/>
      <c r="S203" s="362"/>
      <c r="T203" s="362"/>
      <c r="U203" s="363"/>
      <c r="V203" s="135"/>
      <c r="W203" s="135"/>
      <c r="X203" s="116"/>
      <c r="Z203" s="106">
        <f t="shared" si="61"/>
        <v>0</v>
      </c>
      <c r="AA203" s="106">
        <f t="shared" si="62"/>
        <v>0</v>
      </c>
      <c r="AB203" s="106">
        <f t="shared" si="63"/>
        <v>0</v>
      </c>
      <c r="AC203" s="111" t="str">
        <f t="shared" si="65"/>
        <v/>
      </c>
      <c r="AD203" s="117" t="str">
        <f t="shared" si="66"/>
        <v/>
      </c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</row>
    <row r="204" spans="2:41" s="106" customFormat="1" ht="222.6" hidden="1" customHeight="1" x14ac:dyDescent="0.35">
      <c r="B204" s="104"/>
      <c r="C204" s="105">
        <f t="shared" si="59"/>
        <v>137</v>
      </c>
      <c r="D204" s="107"/>
      <c r="E204" s="108"/>
      <c r="F204" s="109"/>
      <c r="G204" s="110" t="s">
        <v>44</v>
      </c>
      <c r="H204" s="111" t="str">
        <f t="shared" si="64"/>
        <v/>
      </c>
      <c r="I204" s="111" t="str">
        <f t="shared" si="64"/>
        <v/>
      </c>
      <c r="J204" s="131"/>
      <c r="K204" s="113" t="s">
        <v>45</v>
      </c>
      <c r="L204" s="114" t="s">
        <v>45</v>
      </c>
      <c r="M204" s="114" t="s">
        <v>45</v>
      </c>
      <c r="N204" s="114" t="s">
        <v>45</v>
      </c>
      <c r="O204" s="115">
        <f t="shared" si="60"/>
        <v>0</v>
      </c>
      <c r="P204" s="362"/>
      <c r="Q204" s="362"/>
      <c r="R204" s="362"/>
      <c r="S204" s="362"/>
      <c r="T204" s="362"/>
      <c r="U204" s="363"/>
      <c r="V204" s="135"/>
      <c r="W204" s="135"/>
      <c r="X204" s="116"/>
      <c r="Z204" s="106">
        <f t="shared" si="61"/>
        <v>0</v>
      </c>
      <c r="AA204" s="106">
        <f t="shared" si="62"/>
        <v>0</v>
      </c>
      <c r="AB204" s="106">
        <f t="shared" si="63"/>
        <v>0</v>
      </c>
      <c r="AC204" s="111" t="str">
        <f t="shared" si="65"/>
        <v/>
      </c>
      <c r="AD204" s="117" t="str">
        <f t="shared" si="66"/>
        <v/>
      </c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</row>
    <row r="205" spans="2:41" s="106" customFormat="1" ht="222.6" hidden="1" customHeight="1" x14ac:dyDescent="0.35">
      <c r="B205" s="104"/>
      <c r="C205" s="105">
        <f t="shared" si="59"/>
        <v>138</v>
      </c>
      <c r="D205" s="107"/>
      <c r="E205" s="108"/>
      <c r="F205" s="109"/>
      <c r="G205" s="110" t="s">
        <v>44</v>
      </c>
      <c r="H205" s="111" t="str">
        <f t="shared" si="64"/>
        <v/>
      </c>
      <c r="I205" s="111" t="str">
        <f t="shared" si="64"/>
        <v/>
      </c>
      <c r="J205" s="131"/>
      <c r="K205" s="113" t="s">
        <v>45</v>
      </c>
      <c r="L205" s="114" t="s">
        <v>45</v>
      </c>
      <c r="M205" s="114" t="s">
        <v>45</v>
      </c>
      <c r="N205" s="114" t="s">
        <v>45</v>
      </c>
      <c r="O205" s="115">
        <f t="shared" si="60"/>
        <v>0</v>
      </c>
      <c r="P205" s="362"/>
      <c r="Q205" s="362"/>
      <c r="R205" s="362"/>
      <c r="S205" s="362"/>
      <c r="T205" s="362"/>
      <c r="U205" s="363"/>
      <c r="V205" s="135"/>
      <c r="W205" s="135"/>
      <c r="X205" s="116"/>
      <c r="Z205" s="106">
        <f t="shared" si="61"/>
        <v>0</v>
      </c>
      <c r="AA205" s="106">
        <f t="shared" si="62"/>
        <v>0</v>
      </c>
      <c r="AB205" s="106">
        <f t="shared" si="63"/>
        <v>0</v>
      </c>
      <c r="AC205" s="111" t="str">
        <f t="shared" si="65"/>
        <v/>
      </c>
      <c r="AD205" s="117" t="str">
        <f t="shared" si="66"/>
        <v/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</row>
    <row r="206" spans="2:41" s="106" customFormat="1" ht="222.6" hidden="1" customHeight="1" x14ac:dyDescent="0.35">
      <c r="B206" s="104"/>
      <c r="C206" s="105">
        <f t="shared" si="59"/>
        <v>139</v>
      </c>
      <c r="D206" s="107"/>
      <c r="E206" s="108"/>
      <c r="F206" s="109"/>
      <c r="G206" s="110" t="s">
        <v>44</v>
      </c>
      <c r="H206" s="111" t="str">
        <f t="shared" si="64"/>
        <v/>
      </c>
      <c r="I206" s="111" t="str">
        <f t="shared" si="64"/>
        <v/>
      </c>
      <c r="J206" s="131"/>
      <c r="K206" s="113" t="s">
        <v>45</v>
      </c>
      <c r="L206" s="114" t="s">
        <v>45</v>
      </c>
      <c r="M206" s="114" t="s">
        <v>45</v>
      </c>
      <c r="N206" s="114" t="s">
        <v>45</v>
      </c>
      <c r="O206" s="115">
        <f t="shared" si="60"/>
        <v>0</v>
      </c>
      <c r="P206" s="362"/>
      <c r="Q206" s="362"/>
      <c r="R206" s="362"/>
      <c r="S206" s="362"/>
      <c r="T206" s="362"/>
      <c r="U206" s="363"/>
      <c r="V206" s="135"/>
      <c r="W206" s="135"/>
      <c r="X206" s="116"/>
      <c r="Z206" s="106">
        <f t="shared" si="61"/>
        <v>0</v>
      </c>
      <c r="AA206" s="106">
        <f t="shared" si="62"/>
        <v>0</v>
      </c>
      <c r="AB206" s="106">
        <f t="shared" si="63"/>
        <v>0</v>
      </c>
      <c r="AC206" s="111" t="str">
        <f t="shared" si="65"/>
        <v/>
      </c>
      <c r="AD206" s="117" t="str">
        <f t="shared" si="66"/>
        <v/>
      </c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</row>
    <row r="207" spans="2:41" s="106" customFormat="1" ht="222.6" hidden="1" customHeight="1" x14ac:dyDescent="0.35">
      <c r="B207" s="104"/>
      <c r="C207" s="105">
        <f t="shared" si="59"/>
        <v>140</v>
      </c>
      <c r="D207" s="107"/>
      <c r="E207" s="108"/>
      <c r="F207" s="109"/>
      <c r="G207" s="110" t="s">
        <v>44</v>
      </c>
      <c r="H207" s="111" t="str">
        <f t="shared" si="64"/>
        <v/>
      </c>
      <c r="I207" s="111" t="str">
        <f t="shared" si="64"/>
        <v/>
      </c>
      <c r="J207" s="131"/>
      <c r="K207" s="113" t="s">
        <v>45</v>
      </c>
      <c r="L207" s="114" t="s">
        <v>45</v>
      </c>
      <c r="M207" s="114" t="s">
        <v>45</v>
      </c>
      <c r="N207" s="114" t="s">
        <v>45</v>
      </c>
      <c r="O207" s="115">
        <f t="shared" si="60"/>
        <v>0</v>
      </c>
      <c r="P207" s="362"/>
      <c r="Q207" s="362"/>
      <c r="R207" s="362"/>
      <c r="S207" s="362"/>
      <c r="T207" s="362"/>
      <c r="U207" s="363"/>
      <c r="V207" s="135"/>
      <c r="W207" s="135"/>
      <c r="X207" s="116"/>
      <c r="Z207" s="106">
        <f t="shared" si="61"/>
        <v>0</v>
      </c>
      <c r="AA207" s="106">
        <f t="shared" si="62"/>
        <v>0</v>
      </c>
      <c r="AB207" s="106">
        <f t="shared" si="63"/>
        <v>0</v>
      </c>
      <c r="AC207" s="111" t="str">
        <f t="shared" si="65"/>
        <v/>
      </c>
      <c r="AD207" s="117" t="str">
        <f t="shared" si="66"/>
        <v/>
      </c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</row>
    <row r="208" spans="2:41" s="106" customFormat="1" ht="222.6" hidden="1" customHeight="1" x14ac:dyDescent="0.35">
      <c r="B208" s="104"/>
      <c r="C208" s="105">
        <f t="shared" si="59"/>
        <v>141</v>
      </c>
      <c r="D208" s="107"/>
      <c r="E208" s="108"/>
      <c r="F208" s="109"/>
      <c r="G208" s="110" t="s">
        <v>44</v>
      </c>
      <c r="H208" s="111" t="str">
        <f t="shared" si="64"/>
        <v/>
      </c>
      <c r="I208" s="111" t="str">
        <f t="shared" si="64"/>
        <v/>
      </c>
      <c r="J208" s="131"/>
      <c r="K208" s="113" t="s">
        <v>45</v>
      </c>
      <c r="L208" s="114" t="s">
        <v>45</v>
      </c>
      <c r="M208" s="114" t="s">
        <v>45</v>
      </c>
      <c r="N208" s="114" t="s">
        <v>45</v>
      </c>
      <c r="O208" s="115">
        <f t="shared" si="60"/>
        <v>0</v>
      </c>
      <c r="P208" s="362"/>
      <c r="Q208" s="362"/>
      <c r="R208" s="362"/>
      <c r="S208" s="362"/>
      <c r="T208" s="362"/>
      <c r="U208" s="363"/>
      <c r="V208" s="135"/>
      <c r="W208" s="135"/>
      <c r="X208" s="116"/>
      <c r="Z208" s="106">
        <f t="shared" si="61"/>
        <v>0</v>
      </c>
      <c r="AA208" s="106">
        <f t="shared" si="62"/>
        <v>0</v>
      </c>
      <c r="AB208" s="106">
        <f t="shared" si="63"/>
        <v>0</v>
      </c>
      <c r="AC208" s="111" t="str">
        <f t="shared" si="65"/>
        <v/>
      </c>
      <c r="AD208" s="117" t="str">
        <f t="shared" si="66"/>
        <v/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</row>
    <row r="209" spans="1:45" s="106" customFormat="1" ht="222.6" hidden="1" customHeight="1" x14ac:dyDescent="0.35">
      <c r="B209" s="104"/>
      <c r="C209" s="105">
        <f t="shared" si="59"/>
        <v>142</v>
      </c>
      <c r="D209" s="107"/>
      <c r="E209" s="108"/>
      <c r="F209" s="109"/>
      <c r="G209" s="110" t="s">
        <v>44</v>
      </c>
      <c r="H209" s="111" t="str">
        <f t="shared" si="64"/>
        <v/>
      </c>
      <c r="I209" s="111" t="str">
        <f t="shared" si="64"/>
        <v/>
      </c>
      <c r="J209" s="131"/>
      <c r="K209" s="113" t="s">
        <v>45</v>
      </c>
      <c r="L209" s="114" t="s">
        <v>45</v>
      </c>
      <c r="M209" s="114" t="s">
        <v>45</v>
      </c>
      <c r="N209" s="114" t="s">
        <v>45</v>
      </c>
      <c r="O209" s="115">
        <f t="shared" si="60"/>
        <v>0</v>
      </c>
      <c r="P209" s="362"/>
      <c r="Q209" s="362"/>
      <c r="R209" s="362"/>
      <c r="S209" s="362"/>
      <c r="T209" s="362"/>
      <c r="U209" s="363"/>
      <c r="V209" s="135"/>
      <c r="W209" s="135"/>
      <c r="X209" s="116"/>
      <c r="Z209" s="106">
        <f t="shared" si="61"/>
        <v>0</v>
      </c>
      <c r="AA209" s="106">
        <f t="shared" si="62"/>
        <v>0</v>
      </c>
      <c r="AB209" s="106">
        <f t="shared" si="63"/>
        <v>0</v>
      </c>
      <c r="AC209" s="111" t="str">
        <f t="shared" si="65"/>
        <v/>
      </c>
      <c r="AD209" s="117" t="str">
        <f t="shared" si="66"/>
        <v/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</row>
    <row r="210" spans="1:45" s="106" customFormat="1" ht="222.6" hidden="1" customHeight="1" x14ac:dyDescent="0.35">
      <c r="B210" s="104"/>
      <c r="C210" s="105">
        <f t="shared" si="59"/>
        <v>143</v>
      </c>
      <c r="D210" s="107"/>
      <c r="E210" s="108"/>
      <c r="F210" s="109"/>
      <c r="G210" s="110" t="s">
        <v>44</v>
      </c>
      <c r="H210" s="111" t="str">
        <f t="shared" si="64"/>
        <v/>
      </c>
      <c r="I210" s="111" t="str">
        <f t="shared" si="64"/>
        <v/>
      </c>
      <c r="J210" s="131"/>
      <c r="K210" s="113" t="s">
        <v>45</v>
      </c>
      <c r="L210" s="114" t="s">
        <v>45</v>
      </c>
      <c r="M210" s="114" t="s">
        <v>45</v>
      </c>
      <c r="N210" s="114" t="s">
        <v>45</v>
      </c>
      <c r="O210" s="115">
        <f t="shared" si="60"/>
        <v>0</v>
      </c>
      <c r="P210" s="362"/>
      <c r="Q210" s="362"/>
      <c r="R210" s="362"/>
      <c r="S210" s="362"/>
      <c r="T210" s="362"/>
      <c r="U210" s="363"/>
      <c r="V210" s="135"/>
      <c r="W210" s="135"/>
      <c r="X210" s="116"/>
      <c r="Z210" s="106">
        <f t="shared" si="61"/>
        <v>0</v>
      </c>
      <c r="AA210" s="106">
        <f t="shared" si="62"/>
        <v>0</v>
      </c>
      <c r="AB210" s="106">
        <f t="shared" si="63"/>
        <v>0</v>
      </c>
      <c r="AC210" s="111" t="str">
        <f t="shared" si="65"/>
        <v/>
      </c>
      <c r="AD210" s="117" t="str">
        <f t="shared" si="66"/>
        <v/>
      </c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</row>
    <row r="211" spans="1:45" s="106" customFormat="1" ht="222.6" hidden="1" customHeight="1" x14ac:dyDescent="0.35">
      <c r="B211" s="104"/>
      <c r="C211" s="105">
        <f t="shared" si="59"/>
        <v>144</v>
      </c>
      <c r="D211" s="107"/>
      <c r="E211" s="108"/>
      <c r="F211" s="109"/>
      <c r="G211" s="110" t="s">
        <v>44</v>
      </c>
      <c r="H211" s="111" t="str">
        <f t="shared" si="64"/>
        <v/>
      </c>
      <c r="I211" s="111" t="str">
        <f t="shared" si="64"/>
        <v/>
      </c>
      <c r="J211" s="131"/>
      <c r="K211" s="113" t="s">
        <v>45</v>
      </c>
      <c r="L211" s="114" t="s">
        <v>45</v>
      </c>
      <c r="M211" s="114" t="s">
        <v>45</v>
      </c>
      <c r="N211" s="114" t="s">
        <v>45</v>
      </c>
      <c r="O211" s="115">
        <f t="shared" si="60"/>
        <v>0</v>
      </c>
      <c r="P211" s="362"/>
      <c r="Q211" s="362"/>
      <c r="R211" s="362"/>
      <c r="S211" s="362"/>
      <c r="T211" s="362"/>
      <c r="U211" s="363"/>
      <c r="V211" s="135"/>
      <c r="W211" s="135"/>
      <c r="X211" s="116"/>
      <c r="Z211" s="106">
        <f t="shared" si="61"/>
        <v>0</v>
      </c>
      <c r="AA211" s="106">
        <f t="shared" si="62"/>
        <v>0</v>
      </c>
      <c r="AB211" s="106">
        <f t="shared" si="63"/>
        <v>0</v>
      </c>
      <c r="AC211" s="111" t="str">
        <f t="shared" si="65"/>
        <v/>
      </c>
      <c r="AD211" s="117" t="str">
        <f t="shared" si="66"/>
        <v/>
      </c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</row>
    <row r="212" spans="1:45" s="106" customFormat="1" ht="222.6" hidden="1" customHeight="1" x14ac:dyDescent="0.35">
      <c r="B212" s="104"/>
      <c r="C212" s="105">
        <f t="shared" si="59"/>
        <v>145</v>
      </c>
      <c r="D212" s="107"/>
      <c r="E212" s="108"/>
      <c r="F212" s="109"/>
      <c r="G212" s="110" t="s">
        <v>44</v>
      </c>
      <c r="H212" s="111" t="str">
        <f t="shared" si="64"/>
        <v/>
      </c>
      <c r="I212" s="111" t="str">
        <f t="shared" si="64"/>
        <v/>
      </c>
      <c r="J212" s="131"/>
      <c r="K212" s="113" t="s">
        <v>45</v>
      </c>
      <c r="L212" s="114" t="s">
        <v>45</v>
      </c>
      <c r="M212" s="114" t="s">
        <v>45</v>
      </c>
      <c r="N212" s="114" t="s">
        <v>45</v>
      </c>
      <c r="O212" s="115">
        <f t="shared" si="60"/>
        <v>0</v>
      </c>
      <c r="P212" s="362"/>
      <c r="Q212" s="362"/>
      <c r="R212" s="362"/>
      <c r="S212" s="362"/>
      <c r="T212" s="362"/>
      <c r="U212" s="363"/>
      <c r="V212" s="135"/>
      <c r="W212" s="135"/>
      <c r="X212" s="116"/>
      <c r="Z212" s="106">
        <f t="shared" si="61"/>
        <v>0</v>
      </c>
      <c r="AA212" s="106">
        <f t="shared" si="62"/>
        <v>0</v>
      </c>
      <c r="AB212" s="106">
        <f t="shared" si="63"/>
        <v>0</v>
      </c>
      <c r="AC212" s="111" t="str">
        <f t="shared" si="65"/>
        <v/>
      </c>
      <c r="AD212" s="117" t="str">
        <f t="shared" si="66"/>
        <v/>
      </c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</row>
    <row r="213" spans="1:45" s="106" customFormat="1" ht="222.6" hidden="1" customHeight="1" x14ac:dyDescent="0.35">
      <c r="B213" s="104"/>
      <c r="C213" s="105">
        <f t="shared" si="59"/>
        <v>146</v>
      </c>
      <c r="D213" s="107"/>
      <c r="E213" s="108"/>
      <c r="F213" s="109"/>
      <c r="G213" s="110" t="s">
        <v>44</v>
      </c>
      <c r="H213" s="111" t="str">
        <f t="shared" si="64"/>
        <v/>
      </c>
      <c r="I213" s="111" t="str">
        <f t="shared" si="64"/>
        <v/>
      </c>
      <c r="J213" s="131"/>
      <c r="K213" s="113" t="s">
        <v>45</v>
      </c>
      <c r="L213" s="114" t="s">
        <v>45</v>
      </c>
      <c r="M213" s="114" t="s">
        <v>45</v>
      </c>
      <c r="N213" s="114" t="s">
        <v>45</v>
      </c>
      <c r="O213" s="115">
        <f t="shared" si="60"/>
        <v>0</v>
      </c>
      <c r="P213" s="362"/>
      <c r="Q213" s="362"/>
      <c r="R213" s="362"/>
      <c r="S213" s="362"/>
      <c r="T213" s="362"/>
      <c r="U213" s="363"/>
      <c r="V213" s="135"/>
      <c r="W213" s="135"/>
      <c r="X213" s="116"/>
      <c r="Z213" s="106">
        <f t="shared" si="61"/>
        <v>0</v>
      </c>
      <c r="AA213" s="106">
        <f t="shared" si="62"/>
        <v>0</v>
      </c>
      <c r="AB213" s="106">
        <f t="shared" si="63"/>
        <v>0</v>
      </c>
      <c r="AC213" s="111" t="str">
        <f t="shared" si="65"/>
        <v/>
      </c>
      <c r="AD213" s="117" t="str">
        <f t="shared" si="66"/>
        <v/>
      </c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</row>
    <row r="214" spans="1:45" s="106" customFormat="1" ht="222.6" hidden="1" customHeight="1" x14ac:dyDescent="0.35">
      <c r="B214" s="104"/>
      <c r="C214" s="105">
        <f t="shared" ref="C214:C218" si="67">C213+1</f>
        <v>147</v>
      </c>
      <c r="D214" s="107"/>
      <c r="E214" s="108"/>
      <c r="F214" s="109"/>
      <c r="G214" s="110" t="s">
        <v>44</v>
      </c>
      <c r="H214" s="111" t="str">
        <f t="shared" si="64"/>
        <v/>
      </c>
      <c r="I214" s="111" t="str">
        <f t="shared" si="64"/>
        <v/>
      </c>
      <c r="J214" s="131"/>
      <c r="K214" s="113" t="s">
        <v>45</v>
      </c>
      <c r="L214" s="114" t="s">
        <v>45</v>
      </c>
      <c r="M214" s="114" t="s">
        <v>45</v>
      </c>
      <c r="N214" s="114" t="s">
        <v>45</v>
      </c>
      <c r="O214" s="115">
        <f t="shared" si="60"/>
        <v>0</v>
      </c>
      <c r="P214" s="362"/>
      <c r="Q214" s="362"/>
      <c r="R214" s="362"/>
      <c r="S214" s="362"/>
      <c r="T214" s="362"/>
      <c r="U214" s="363"/>
      <c r="V214" s="135"/>
      <c r="W214" s="135"/>
      <c r="X214" s="116"/>
      <c r="Z214" s="106">
        <f t="shared" si="61"/>
        <v>0</v>
      </c>
      <c r="AA214" s="106">
        <f t="shared" si="62"/>
        <v>0</v>
      </c>
      <c r="AB214" s="106">
        <f t="shared" si="63"/>
        <v>0</v>
      </c>
      <c r="AC214" s="111" t="str">
        <f t="shared" si="65"/>
        <v/>
      </c>
      <c r="AD214" s="117" t="str">
        <f t="shared" si="66"/>
        <v/>
      </c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</row>
    <row r="215" spans="1:45" s="106" customFormat="1" ht="222.6" hidden="1" customHeight="1" x14ac:dyDescent="0.35">
      <c r="B215" s="104"/>
      <c r="C215" s="105">
        <f t="shared" si="67"/>
        <v>148</v>
      </c>
      <c r="D215" s="107"/>
      <c r="E215" s="108"/>
      <c r="F215" s="109"/>
      <c r="G215" s="110" t="s">
        <v>44</v>
      </c>
      <c r="H215" s="111" t="str">
        <f t="shared" si="64"/>
        <v/>
      </c>
      <c r="I215" s="111" t="str">
        <f t="shared" si="64"/>
        <v/>
      </c>
      <c r="J215" s="131"/>
      <c r="K215" s="113" t="s">
        <v>45</v>
      </c>
      <c r="L215" s="114" t="s">
        <v>45</v>
      </c>
      <c r="M215" s="114" t="s">
        <v>45</v>
      </c>
      <c r="N215" s="114" t="s">
        <v>45</v>
      </c>
      <c r="O215" s="115">
        <f t="shared" si="60"/>
        <v>0</v>
      </c>
      <c r="P215" s="362"/>
      <c r="Q215" s="362"/>
      <c r="R215" s="362"/>
      <c r="S215" s="362"/>
      <c r="T215" s="362"/>
      <c r="U215" s="363"/>
      <c r="V215" s="135"/>
      <c r="W215" s="135"/>
      <c r="X215" s="116"/>
      <c r="Z215" s="106">
        <f t="shared" si="61"/>
        <v>0</v>
      </c>
      <c r="AA215" s="106">
        <f t="shared" si="62"/>
        <v>0</v>
      </c>
      <c r="AB215" s="106">
        <f t="shared" si="63"/>
        <v>0</v>
      </c>
      <c r="AC215" s="111" t="str">
        <f t="shared" si="65"/>
        <v/>
      </c>
      <c r="AD215" s="117" t="str">
        <f t="shared" si="66"/>
        <v/>
      </c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</row>
    <row r="216" spans="1:45" s="106" customFormat="1" ht="222.6" hidden="1" customHeight="1" x14ac:dyDescent="0.35">
      <c r="B216" s="104"/>
      <c r="C216" s="105">
        <f t="shared" si="67"/>
        <v>149</v>
      </c>
      <c r="D216" s="107"/>
      <c r="E216" s="108"/>
      <c r="F216" s="109"/>
      <c r="G216" s="110" t="s">
        <v>44</v>
      </c>
      <c r="H216" s="111" t="str">
        <f t="shared" si="64"/>
        <v/>
      </c>
      <c r="I216" s="111" t="str">
        <f t="shared" si="64"/>
        <v/>
      </c>
      <c r="J216" s="131"/>
      <c r="K216" s="113" t="s">
        <v>45</v>
      </c>
      <c r="L216" s="114" t="s">
        <v>45</v>
      </c>
      <c r="M216" s="114" t="s">
        <v>45</v>
      </c>
      <c r="N216" s="114" t="s">
        <v>45</v>
      </c>
      <c r="O216" s="115">
        <f t="shared" si="60"/>
        <v>0</v>
      </c>
      <c r="P216" s="362"/>
      <c r="Q216" s="362"/>
      <c r="R216" s="362"/>
      <c r="S216" s="362"/>
      <c r="T216" s="362"/>
      <c r="U216" s="363"/>
      <c r="V216" s="135"/>
      <c r="W216" s="135"/>
      <c r="X216" s="116"/>
      <c r="Z216" s="106">
        <f t="shared" si="61"/>
        <v>0</v>
      </c>
      <c r="AA216" s="106">
        <f t="shared" si="62"/>
        <v>0</v>
      </c>
      <c r="AB216" s="106">
        <f t="shared" si="63"/>
        <v>0</v>
      </c>
      <c r="AC216" s="111" t="str">
        <f t="shared" si="65"/>
        <v/>
      </c>
      <c r="AD216" s="117" t="str">
        <f t="shared" si="66"/>
        <v/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</row>
    <row r="217" spans="1:45" s="106" customFormat="1" ht="222.6" hidden="1" customHeight="1" x14ac:dyDescent="0.35">
      <c r="B217" s="104"/>
      <c r="C217" s="105">
        <f t="shared" si="67"/>
        <v>150</v>
      </c>
      <c r="D217" s="107"/>
      <c r="E217" s="108"/>
      <c r="F217" s="109"/>
      <c r="G217" s="110" t="s">
        <v>44</v>
      </c>
      <c r="H217" s="111" t="str">
        <f t="shared" si="64"/>
        <v/>
      </c>
      <c r="I217" s="111" t="str">
        <f t="shared" si="64"/>
        <v/>
      </c>
      <c r="J217" s="131"/>
      <c r="K217" s="113" t="s">
        <v>45</v>
      </c>
      <c r="L217" s="114" t="s">
        <v>45</v>
      </c>
      <c r="M217" s="114" t="s">
        <v>45</v>
      </c>
      <c r="N217" s="114" t="s">
        <v>45</v>
      </c>
      <c r="O217" s="115">
        <f t="shared" si="60"/>
        <v>0</v>
      </c>
      <c r="P217" s="362"/>
      <c r="Q217" s="362"/>
      <c r="R217" s="362"/>
      <c r="S217" s="362"/>
      <c r="T217" s="362"/>
      <c r="U217" s="363"/>
      <c r="V217" s="135"/>
      <c r="W217" s="135"/>
      <c r="X217" s="116"/>
      <c r="Z217" s="106">
        <f t="shared" si="61"/>
        <v>0</v>
      </c>
      <c r="AA217" s="106">
        <f t="shared" si="62"/>
        <v>0</v>
      </c>
      <c r="AB217" s="106">
        <f t="shared" si="63"/>
        <v>0</v>
      </c>
      <c r="AC217" s="111" t="str">
        <f t="shared" si="65"/>
        <v/>
      </c>
      <c r="AD217" s="117" t="str">
        <f t="shared" si="66"/>
        <v/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</row>
    <row r="218" spans="1:45" s="106" customFormat="1" ht="222.6" hidden="1" customHeight="1" x14ac:dyDescent="0.35">
      <c r="B218" s="104"/>
      <c r="C218" s="105">
        <f t="shared" si="67"/>
        <v>151</v>
      </c>
      <c r="D218" s="107"/>
      <c r="E218" s="108"/>
      <c r="F218" s="109"/>
      <c r="G218" s="110" t="s">
        <v>44</v>
      </c>
      <c r="H218" s="111" t="str">
        <f t="shared" si="64"/>
        <v/>
      </c>
      <c r="I218" s="111" t="str">
        <f t="shared" si="64"/>
        <v/>
      </c>
      <c r="J218" s="131"/>
      <c r="K218" s="113" t="s">
        <v>45</v>
      </c>
      <c r="L218" s="114" t="s">
        <v>45</v>
      </c>
      <c r="M218" s="114" t="s">
        <v>45</v>
      </c>
      <c r="N218" s="114" t="s">
        <v>45</v>
      </c>
      <c r="O218" s="115">
        <f t="shared" si="60"/>
        <v>0</v>
      </c>
      <c r="P218" s="362"/>
      <c r="Q218" s="362"/>
      <c r="R218" s="362"/>
      <c r="S218" s="362"/>
      <c r="T218" s="362"/>
      <c r="U218" s="363"/>
      <c r="V218" s="135"/>
      <c r="W218" s="135"/>
      <c r="X218" s="116"/>
      <c r="Z218" s="106">
        <f t="shared" si="61"/>
        <v>0</v>
      </c>
      <c r="AA218" s="106">
        <f t="shared" si="62"/>
        <v>0</v>
      </c>
      <c r="AB218" s="106">
        <f t="shared" si="63"/>
        <v>0</v>
      </c>
      <c r="AC218" s="111" t="str">
        <f t="shared" si="65"/>
        <v/>
      </c>
      <c r="AD218" s="117" t="str">
        <f t="shared" si="66"/>
        <v/>
      </c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</row>
    <row r="219" spans="1:45" s="106" customFormat="1" ht="222.6" hidden="1" customHeight="1" x14ac:dyDescent="0.35">
      <c r="B219" s="104"/>
      <c r="C219" s="105">
        <f>C217+1</f>
        <v>151</v>
      </c>
      <c r="D219" s="107"/>
      <c r="E219" s="108"/>
      <c r="F219" s="109"/>
      <c r="G219" s="110" t="s">
        <v>44</v>
      </c>
      <c r="H219" s="111" t="str">
        <f>+AC219</f>
        <v/>
      </c>
      <c r="I219" s="111" t="str">
        <f>+AD219</f>
        <v/>
      </c>
      <c r="J219" s="131"/>
      <c r="K219" s="113" t="s">
        <v>45</v>
      </c>
      <c r="L219" s="114" t="s">
        <v>45</v>
      </c>
      <c r="M219" s="114" t="s">
        <v>45</v>
      </c>
      <c r="N219" s="114" t="s">
        <v>45</v>
      </c>
      <c r="O219" s="115">
        <f>SUM(K219:N219)</f>
        <v>0</v>
      </c>
      <c r="P219" s="362"/>
      <c r="Q219" s="362"/>
      <c r="R219" s="362"/>
      <c r="S219" s="362"/>
      <c r="T219" s="362"/>
      <c r="U219" s="363"/>
      <c r="V219" s="135"/>
      <c r="W219" s="135"/>
      <c r="X219" s="116"/>
      <c r="Z219" s="106">
        <f>IF(D219&gt;0,O219,0)</f>
        <v>0</v>
      </c>
      <c r="AA219" s="106">
        <f>IF(E219&gt;0,O219,0)</f>
        <v>0</v>
      </c>
      <c r="AB219" s="106">
        <f>IF(F219&gt;0,O219,0)</f>
        <v>0</v>
      </c>
      <c r="AC219" s="111" t="str">
        <f>IF(AND(D219=0,E219=0,F219=0),"",IF(AND(D219&lt;=9,E219=0,F219=0),$Y$1,IF(AND(D219&gt;9,E219=0,F219=0),$Y$2,IF(AND(D219=0,E219&gt;0,F219=0),$Y$3,IF(AND(D219=0,E219=0,F219&gt;0),$Y$4,"")))))</f>
        <v/>
      </c>
      <c r="AD219" s="117" t="str">
        <f>IF(AND(D219&gt;0,E219=0,F219=0),$Z$1,IF(AND(D219=0,E219&gt;0,F219=0),$Z$2,IF(AND(D219=0,E219=0,F219&gt;0),$Z$3,"")))</f>
        <v/>
      </c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</row>
    <row r="220" spans="1:45" s="40" customFormat="1" ht="30" customHeight="1" thickTop="1" thickBot="1" x14ac:dyDescent="0.4">
      <c r="A220" s="47"/>
      <c r="B220" s="92"/>
      <c r="C220" s="93"/>
      <c r="D220" s="94">
        <f>SUM(D10:D219)</f>
        <v>267</v>
      </c>
      <c r="E220" s="95">
        <f>SUM(E10:E219)</f>
        <v>153</v>
      </c>
      <c r="F220" s="96">
        <f>SUM(F10:F219)</f>
        <v>0</v>
      </c>
      <c r="G220" s="250"/>
      <c r="H220" s="251"/>
      <c r="I220" s="251"/>
      <c r="J220" s="252"/>
      <c r="K220" s="97">
        <f>SUM(K10:K219)</f>
        <v>18306</v>
      </c>
      <c r="L220" s="98">
        <f>SUM(L10:L219)</f>
        <v>18380</v>
      </c>
      <c r="M220" s="98">
        <f>SUM(M10:M219)</f>
        <v>19176</v>
      </c>
      <c r="N220" s="98">
        <f>SUM(N10:N219)</f>
        <v>0</v>
      </c>
      <c r="O220" s="99">
        <f>SUM(O10:O219)</f>
        <v>55862</v>
      </c>
      <c r="P220" s="246" t="s">
        <v>86</v>
      </c>
      <c r="Q220" s="247"/>
      <c r="R220" s="247"/>
      <c r="S220" s="247"/>
      <c r="T220" s="247"/>
      <c r="U220" s="248"/>
      <c r="V220" s="83"/>
      <c r="W220" s="84"/>
      <c r="X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/>
      <c r="AP220" s="11"/>
      <c r="AQ220" s="11"/>
      <c r="AR220" s="11"/>
      <c r="AS220" s="11"/>
    </row>
    <row r="221" spans="1:45" ht="24.9" customHeight="1" thickTop="1" x14ac:dyDescent="0.3">
      <c r="B221" s="249" t="s">
        <v>87</v>
      </c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  <c r="R221" s="249"/>
      <c r="S221" s="249"/>
      <c r="T221" s="249"/>
      <c r="U221" s="249"/>
    </row>
  </sheetData>
  <mergeCells count="266">
    <mergeCell ref="P84:U84"/>
    <mergeCell ref="P85:U85"/>
    <mergeCell ref="P86:U86"/>
    <mergeCell ref="J74:J79"/>
    <mergeCell ref="J80:J87"/>
    <mergeCell ref="P74:U74"/>
    <mergeCell ref="P87:U87"/>
    <mergeCell ref="P75:U75"/>
    <mergeCell ref="P76:U76"/>
    <mergeCell ref="P77:U77"/>
    <mergeCell ref="J62:J67"/>
    <mergeCell ref="P67:U67"/>
    <mergeCell ref="J68:J73"/>
    <mergeCell ref="P68:U68"/>
    <mergeCell ref="P69:U69"/>
    <mergeCell ref="P70:U70"/>
    <mergeCell ref="P71:U71"/>
    <mergeCell ref="P72:U72"/>
    <mergeCell ref="P73:U73"/>
    <mergeCell ref="J40:J45"/>
    <mergeCell ref="J46:J49"/>
    <mergeCell ref="P78:U78"/>
    <mergeCell ref="P79:U79"/>
    <mergeCell ref="P80:U80"/>
    <mergeCell ref="P81:U81"/>
    <mergeCell ref="R3:S3"/>
    <mergeCell ref="T3:U3"/>
    <mergeCell ref="AF3:AI3"/>
    <mergeCell ref="K4:O4"/>
    <mergeCell ref="P4:Q4"/>
    <mergeCell ref="R4:S4"/>
    <mergeCell ref="T4:U4"/>
    <mergeCell ref="B2:F2"/>
    <mergeCell ref="G2:J2"/>
    <mergeCell ref="K2:O2"/>
    <mergeCell ref="P2:R2"/>
    <mergeCell ref="S2:U2"/>
    <mergeCell ref="V2:W13"/>
    <mergeCell ref="B3:F6"/>
    <mergeCell ref="G3:J6"/>
    <mergeCell ref="K3:O3"/>
    <mergeCell ref="P3:Q3"/>
    <mergeCell ref="K5:O5"/>
    <mergeCell ref="P5:Q5"/>
    <mergeCell ref="R5:S5"/>
    <mergeCell ref="T5:U5"/>
    <mergeCell ref="P13:U13"/>
    <mergeCell ref="J10:J15"/>
    <mergeCell ref="B7:F7"/>
    <mergeCell ref="AN5:AO5"/>
    <mergeCell ref="K6:O6"/>
    <mergeCell ref="P6:Q6"/>
    <mergeCell ref="R6:S6"/>
    <mergeCell ref="T6:U6"/>
    <mergeCell ref="P8:U9"/>
    <mergeCell ref="P10:U10"/>
    <mergeCell ref="P11:U11"/>
    <mergeCell ref="P12:U12"/>
    <mergeCell ref="G7:J7"/>
    <mergeCell ref="K7:O7"/>
    <mergeCell ref="P7:R7"/>
    <mergeCell ref="S7:U7"/>
    <mergeCell ref="B8:C9"/>
    <mergeCell ref="D8:F8"/>
    <mergeCell ref="G8:I8"/>
    <mergeCell ref="J8:J9"/>
    <mergeCell ref="K8:O8"/>
    <mergeCell ref="AO20:AT20"/>
    <mergeCell ref="P21:U21"/>
    <mergeCell ref="P22:U22"/>
    <mergeCell ref="P23:U23"/>
    <mergeCell ref="P24:U24"/>
    <mergeCell ref="P25:U25"/>
    <mergeCell ref="P15:U15"/>
    <mergeCell ref="P16:U16"/>
    <mergeCell ref="P17:U17"/>
    <mergeCell ref="P18:U18"/>
    <mergeCell ref="P19:U19"/>
    <mergeCell ref="P20:U20"/>
    <mergeCell ref="V14:V90"/>
    <mergeCell ref="P35:U35"/>
    <mergeCell ref="P36:U36"/>
    <mergeCell ref="P37:U37"/>
    <mergeCell ref="P38:U38"/>
    <mergeCell ref="P39:U39"/>
    <mergeCell ref="P29:U29"/>
    <mergeCell ref="P30:U30"/>
    <mergeCell ref="P31:U31"/>
    <mergeCell ref="P32:U32"/>
    <mergeCell ref="P33:U33"/>
    <mergeCell ref="P34:U34"/>
    <mergeCell ref="P26:U26"/>
    <mergeCell ref="P27:U27"/>
    <mergeCell ref="P28:U28"/>
    <mergeCell ref="P14:U14"/>
    <mergeCell ref="P47:U47"/>
    <mergeCell ref="P51:U51"/>
    <mergeCell ref="P52:U52"/>
    <mergeCell ref="P53:U53"/>
    <mergeCell ref="P42:U42"/>
    <mergeCell ref="P43:U43"/>
    <mergeCell ref="P44:U44"/>
    <mergeCell ref="P45:U45"/>
    <mergeCell ref="P46:U46"/>
    <mergeCell ref="P48:U48"/>
    <mergeCell ref="P49:U49"/>
    <mergeCell ref="P40:U40"/>
    <mergeCell ref="P41:U41"/>
    <mergeCell ref="P90:U90"/>
    <mergeCell ref="P91:U91"/>
    <mergeCell ref="P92:U92"/>
    <mergeCell ref="P93:U93"/>
    <mergeCell ref="P94:U94"/>
    <mergeCell ref="P95:U95"/>
    <mergeCell ref="P55:U55"/>
    <mergeCell ref="P89:U89"/>
    <mergeCell ref="P50:U50"/>
    <mergeCell ref="P54:U54"/>
    <mergeCell ref="P66:U66"/>
    <mergeCell ref="P60:U60"/>
    <mergeCell ref="P61:U61"/>
    <mergeCell ref="P62:U62"/>
    <mergeCell ref="P63:U63"/>
    <mergeCell ref="P64:U64"/>
    <mergeCell ref="P65:U65"/>
    <mergeCell ref="P56:U56"/>
    <mergeCell ref="P57:U57"/>
    <mergeCell ref="P58:U58"/>
    <mergeCell ref="P59:U59"/>
    <mergeCell ref="P82:U82"/>
    <mergeCell ref="P83:U83"/>
    <mergeCell ref="P102:U102"/>
    <mergeCell ref="P103:U103"/>
    <mergeCell ref="P104:U104"/>
    <mergeCell ref="P105:U105"/>
    <mergeCell ref="P106:U106"/>
    <mergeCell ref="P107:U107"/>
    <mergeCell ref="P96:U96"/>
    <mergeCell ref="P97:U97"/>
    <mergeCell ref="P98:U98"/>
    <mergeCell ref="P99:U99"/>
    <mergeCell ref="P100:U100"/>
    <mergeCell ref="P101:U101"/>
    <mergeCell ref="P124:U124"/>
    <mergeCell ref="P125:U125"/>
    <mergeCell ref="P114:U114"/>
    <mergeCell ref="P115:U115"/>
    <mergeCell ref="P116:U116"/>
    <mergeCell ref="P117:U117"/>
    <mergeCell ref="P118:U118"/>
    <mergeCell ref="P119:U119"/>
    <mergeCell ref="P108:U108"/>
    <mergeCell ref="P109:U109"/>
    <mergeCell ref="P110:U110"/>
    <mergeCell ref="P111:U111"/>
    <mergeCell ref="P112:U112"/>
    <mergeCell ref="P113:U113"/>
    <mergeCell ref="P167:U167"/>
    <mergeCell ref="P156:U156"/>
    <mergeCell ref="P157:U157"/>
    <mergeCell ref="P158:U158"/>
    <mergeCell ref="P159:U159"/>
    <mergeCell ref="P160:U160"/>
    <mergeCell ref="P161:U161"/>
    <mergeCell ref="P141:U141"/>
    <mergeCell ref="P142:U142"/>
    <mergeCell ref="P143:U143"/>
    <mergeCell ref="P139:U139"/>
    <mergeCell ref="P140:U140"/>
    <mergeCell ref="J16:J21"/>
    <mergeCell ref="P162:U162"/>
    <mergeCell ref="P163:U163"/>
    <mergeCell ref="P164:U164"/>
    <mergeCell ref="P165:U165"/>
    <mergeCell ref="P166:U166"/>
    <mergeCell ref="P132:U132"/>
    <mergeCell ref="P133:U133"/>
    <mergeCell ref="P134:U134"/>
    <mergeCell ref="P135:U135"/>
    <mergeCell ref="P136:U136"/>
    <mergeCell ref="P137:U137"/>
    <mergeCell ref="P126:U126"/>
    <mergeCell ref="P127:U127"/>
    <mergeCell ref="P128:U128"/>
    <mergeCell ref="P129:U129"/>
    <mergeCell ref="P130:U130"/>
    <mergeCell ref="P131:U131"/>
    <mergeCell ref="P120:U120"/>
    <mergeCell ref="P121:U121"/>
    <mergeCell ref="P122:U122"/>
    <mergeCell ref="P123:U123"/>
    <mergeCell ref="J22:J27"/>
    <mergeCell ref="AO23:AT23"/>
    <mergeCell ref="J34:J39"/>
    <mergeCell ref="J50:J55"/>
    <mergeCell ref="AO99:AR99"/>
    <mergeCell ref="P172:U172"/>
    <mergeCell ref="J28:J33"/>
    <mergeCell ref="P168:U168"/>
    <mergeCell ref="P169:U169"/>
    <mergeCell ref="P170:U170"/>
    <mergeCell ref="P171:U171"/>
    <mergeCell ref="P150:U150"/>
    <mergeCell ref="P151:U151"/>
    <mergeCell ref="P152:U152"/>
    <mergeCell ref="P153:U153"/>
    <mergeCell ref="P154:U154"/>
    <mergeCell ref="P155:U155"/>
    <mergeCell ref="P144:U144"/>
    <mergeCell ref="P145:U145"/>
    <mergeCell ref="P146:U146"/>
    <mergeCell ref="P147:U147"/>
    <mergeCell ref="P148:U148"/>
    <mergeCell ref="P149:U149"/>
    <mergeCell ref="P138:U138"/>
    <mergeCell ref="P173:U173"/>
    <mergeCell ref="P174:U174"/>
    <mergeCell ref="P175:U175"/>
    <mergeCell ref="P176:U176"/>
    <mergeCell ref="P177:U177"/>
    <mergeCell ref="P178:U178"/>
    <mergeCell ref="P179:U179"/>
    <mergeCell ref="P180:U180"/>
    <mergeCell ref="P181:U181"/>
    <mergeCell ref="P182:U182"/>
    <mergeCell ref="P183:U183"/>
    <mergeCell ref="P184:U184"/>
    <mergeCell ref="P185:U185"/>
    <mergeCell ref="P186:U186"/>
    <mergeCell ref="P187:U187"/>
    <mergeCell ref="P188:U188"/>
    <mergeCell ref="P189:U189"/>
    <mergeCell ref="P190:U190"/>
    <mergeCell ref="P208:U208"/>
    <mergeCell ref="P191:U191"/>
    <mergeCell ref="P192:U192"/>
    <mergeCell ref="P193:U193"/>
    <mergeCell ref="P194:U194"/>
    <mergeCell ref="P195:U195"/>
    <mergeCell ref="P196:U196"/>
    <mergeCell ref="P197:U197"/>
    <mergeCell ref="P198:U198"/>
    <mergeCell ref="P199:U199"/>
    <mergeCell ref="P218:U218"/>
    <mergeCell ref="P219:U219"/>
    <mergeCell ref="G220:J220"/>
    <mergeCell ref="P220:U220"/>
    <mergeCell ref="B221:U221"/>
    <mergeCell ref="J56:J61"/>
    <mergeCell ref="P209:U209"/>
    <mergeCell ref="P210:U210"/>
    <mergeCell ref="P211:U211"/>
    <mergeCell ref="P212:U212"/>
    <mergeCell ref="P213:U213"/>
    <mergeCell ref="P214:U214"/>
    <mergeCell ref="P215:U215"/>
    <mergeCell ref="P216:U216"/>
    <mergeCell ref="P217:U217"/>
    <mergeCell ref="P200:U200"/>
    <mergeCell ref="P201:U201"/>
    <mergeCell ref="P202:U202"/>
    <mergeCell ref="P203:U203"/>
    <mergeCell ref="P204:U204"/>
    <mergeCell ref="P205:U205"/>
    <mergeCell ref="P206:U206"/>
    <mergeCell ref="P207:U207"/>
  </mergeCells>
  <conditionalFormatting sqref="I42:I47 I89:I128 I131:I65593">
    <cfRule type="containsText" dxfId="97" priority="43" stopIfTrue="1" operator="containsText" text="0">
      <formula>NOT(ISERROR(SEARCH("0",I42)))</formula>
    </cfRule>
  </conditionalFormatting>
  <conditionalFormatting sqref="I1 I3:I21">
    <cfRule type="containsText" dxfId="96" priority="52" stopIfTrue="1" operator="containsText" text="0">
      <formula>NOT(ISERROR(SEARCH("0",I1)))</formula>
    </cfRule>
  </conditionalFormatting>
  <conditionalFormatting sqref="I129:I130">
    <cfRule type="containsText" dxfId="95" priority="51" stopIfTrue="1" operator="containsText" text="0">
      <formula>NOT(ISERROR(SEARCH("0",I129)))</formula>
    </cfRule>
  </conditionalFormatting>
  <conditionalFormatting sqref="I22">
    <cfRule type="containsText" dxfId="94" priority="50" stopIfTrue="1" operator="containsText" text="0">
      <formula>NOT(ISERROR(SEARCH("0",I22)))</formula>
    </cfRule>
  </conditionalFormatting>
  <conditionalFormatting sqref="I23:I24">
    <cfRule type="containsText" dxfId="93" priority="49" stopIfTrue="1" operator="containsText" text="0">
      <formula>NOT(ISERROR(SEARCH("0",I23)))</formula>
    </cfRule>
  </conditionalFormatting>
  <conditionalFormatting sqref="I25">
    <cfRule type="containsText" dxfId="92" priority="48" stopIfTrue="1" operator="containsText" text="0">
      <formula>NOT(ISERROR(SEARCH("0",I25)))</formula>
    </cfRule>
  </conditionalFormatting>
  <conditionalFormatting sqref="I26:I32">
    <cfRule type="containsText" dxfId="91" priority="47" stopIfTrue="1" operator="containsText" text="0">
      <formula>NOT(ISERROR(SEARCH("0",I26)))</formula>
    </cfRule>
  </conditionalFormatting>
  <conditionalFormatting sqref="I33">
    <cfRule type="containsText" dxfId="90" priority="46" stopIfTrue="1" operator="containsText" text="0">
      <formula>NOT(ISERROR(SEARCH("0",I33)))</formula>
    </cfRule>
  </conditionalFormatting>
  <conditionalFormatting sqref="I34:I38">
    <cfRule type="containsText" dxfId="89" priority="45" stopIfTrue="1" operator="containsText" text="0">
      <formula>NOT(ISERROR(SEARCH("0",I34)))</formula>
    </cfRule>
  </conditionalFormatting>
  <conditionalFormatting sqref="I39">
    <cfRule type="containsText" dxfId="88" priority="44" stopIfTrue="1" operator="containsText" text="0">
      <formula>NOT(ISERROR(SEARCH("0",I39)))</formula>
    </cfRule>
  </conditionalFormatting>
  <conditionalFormatting sqref="I72:I73">
    <cfRule type="containsText" dxfId="87" priority="28" stopIfTrue="1" operator="containsText" text="0">
      <formula>NOT(ISERROR(SEARCH("0",I72)))</formula>
    </cfRule>
  </conditionalFormatting>
  <conditionalFormatting sqref="I74">
    <cfRule type="containsText" dxfId="86" priority="27" stopIfTrue="1" operator="containsText" text="0">
      <formula>NOT(ISERROR(SEARCH("0",I74)))</formula>
    </cfRule>
  </conditionalFormatting>
  <conditionalFormatting sqref="I50 I54:I55">
    <cfRule type="containsText" dxfId="85" priority="36" stopIfTrue="1" operator="containsText" text="0">
      <formula>NOT(ISERROR(SEARCH("0",I50)))</formula>
    </cfRule>
  </conditionalFormatting>
  <conditionalFormatting sqref="I51:I53">
    <cfRule type="containsText" dxfId="84" priority="35" stopIfTrue="1" operator="containsText" text="0">
      <formula>NOT(ISERROR(SEARCH("0",I51)))</formula>
    </cfRule>
  </conditionalFormatting>
  <conditionalFormatting sqref="I56 I60">
    <cfRule type="containsText" dxfId="83" priority="34" stopIfTrue="1" operator="containsText" text="0">
      <formula>NOT(ISERROR(SEARCH("0",I56)))</formula>
    </cfRule>
  </conditionalFormatting>
  <conditionalFormatting sqref="I57:I59">
    <cfRule type="containsText" dxfId="82" priority="33" stopIfTrue="1" operator="containsText" text="0">
      <formula>NOT(ISERROR(SEARCH("0",I57)))</formula>
    </cfRule>
  </conditionalFormatting>
  <conditionalFormatting sqref="I61 I65:I66">
    <cfRule type="containsText" dxfId="81" priority="32" stopIfTrue="1" operator="containsText" text="0">
      <formula>NOT(ISERROR(SEARCH("0",I61)))</formula>
    </cfRule>
  </conditionalFormatting>
  <conditionalFormatting sqref="I62:I64">
    <cfRule type="containsText" dxfId="80" priority="31" stopIfTrue="1" operator="containsText" text="0">
      <formula>NOT(ISERROR(SEARCH("0",I62)))</formula>
    </cfRule>
  </conditionalFormatting>
  <conditionalFormatting sqref="I70:I71">
    <cfRule type="containsText" dxfId="79" priority="30" stopIfTrue="1" operator="containsText" text="0">
      <formula>NOT(ISERROR(SEARCH("0",I70)))</formula>
    </cfRule>
  </conditionalFormatting>
  <conditionalFormatting sqref="I67:I69">
    <cfRule type="containsText" dxfId="78" priority="29" stopIfTrue="1" operator="containsText" text="0">
      <formula>NOT(ISERROR(SEARCH("0",I67)))</formula>
    </cfRule>
  </conditionalFormatting>
  <conditionalFormatting sqref="I75">
    <cfRule type="containsText" dxfId="77" priority="23" stopIfTrue="1" operator="containsText" text="0">
      <formula>NOT(ISERROR(SEARCH("0",I75)))</formula>
    </cfRule>
  </conditionalFormatting>
  <conditionalFormatting sqref="I76">
    <cfRule type="containsText" dxfId="76" priority="22" stopIfTrue="1" operator="containsText" text="0">
      <formula>NOT(ISERROR(SEARCH("0",I76)))</formula>
    </cfRule>
  </conditionalFormatting>
  <conditionalFormatting sqref="I77">
    <cfRule type="containsText" dxfId="75" priority="21" stopIfTrue="1" operator="containsText" text="0">
      <formula>NOT(ISERROR(SEARCH("0",I77)))</formula>
    </cfRule>
  </conditionalFormatting>
  <conditionalFormatting sqref="I88">
    <cfRule type="containsText" dxfId="74" priority="20" stopIfTrue="1" operator="containsText" text="0">
      <formula>NOT(ISERROR(SEARCH("0",I88)))</formula>
    </cfRule>
  </conditionalFormatting>
  <conditionalFormatting sqref="I49">
    <cfRule type="containsText" dxfId="73" priority="8" stopIfTrue="1" operator="containsText" text="0">
      <formula>NOT(ISERROR(SEARCH("0",I49)))</formula>
    </cfRule>
  </conditionalFormatting>
  <conditionalFormatting sqref="I48">
    <cfRule type="containsText" dxfId="72" priority="9" stopIfTrue="1" operator="containsText" text="0">
      <formula>NOT(ISERROR(SEARCH("0",I48)))</formula>
    </cfRule>
  </conditionalFormatting>
  <conditionalFormatting sqref="I40:I41">
    <cfRule type="containsText" dxfId="71" priority="5" stopIfTrue="1" operator="containsText" text="0">
      <formula>NOT(ISERROR(SEARCH("0",I40)))</formula>
    </cfRule>
  </conditionalFormatting>
  <conditionalFormatting sqref="I86">
    <cfRule type="containsText" dxfId="70" priority="1" stopIfTrue="1" operator="containsText" text="0">
      <formula>NOT(ISERROR(SEARCH("0",I86)))</formula>
    </cfRule>
  </conditionalFormatting>
  <conditionalFormatting sqref="I78:I85">
    <cfRule type="containsText" dxfId="69" priority="3" stopIfTrue="1" operator="containsText" text="0">
      <formula>NOT(ISERROR(SEARCH("0",I78)))</formula>
    </cfRule>
  </conditionalFormatting>
  <conditionalFormatting sqref="I87">
    <cfRule type="containsText" dxfId="68" priority="2" stopIfTrue="1" operator="containsText" text="0">
      <formula>NOT(ISERROR(SEARCH("0",I87)))</formula>
    </cfRule>
  </conditionalFormatting>
  <printOptions horizontalCentered="1"/>
  <pageMargins left="7.874015748031496E-2" right="7.874015748031496E-2" top="0.19685039370078741" bottom="0.11811023622047245" header="0.78740157480314965" footer="0.6692913385826772"/>
  <pageSetup paperSize="9" scale="53" fitToHeight="0" orientation="portrait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defaultRowHeight="12.6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A162"/>
  <sheetViews>
    <sheetView workbookViewId="0">
      <selection activeCell="V10" sqref="V10:V30"/>
    </sheetView>
  </sheetViews>
  <sheetFormatPr defaultColWidth="9.109375" defaultRowHeight="13.2" x14ac:dyDescent="0.25"/>
  <cols>
    <col min="1" max="1" width="5.5546875" style="12" customWidth="1"/>
    <col min="2" max="2" width="5.109375" style="12" customWidth="1"/>
    <col min="3" max="5" width="5.6640625" style="12" customWidth="1"/>
    <col min="6" max="6" width="4.44140625" style="12" customWidth="1"/>
    <col min="7" max="7" width="9.5546875" style="12" customWidth="1"/>
    <col min="8" max="8" width="9.44140625" style="12" customWidth="1"/>
    <col min="9" max="9" width="14" style="12" customWidth="1"/>
    <col min="10" max="10" width="12" style="12" customWidth="1"/>
    <col min="11" max="14" width="9.6640625" style="12" customWidth="1"/>
    <col min="15" max="15" width="11.33203125" style="12" customWidth="1"/>
    <col min="16" max="16" width="8.33203125" style="12" customWidth="1"/>
    <col min="17" max="17" width="6.88671875" style="12" customWidth="1"/>
    <col min="18" max="18" width="8.33203125" style="12" customWidth="1"/>
    <col min="19" max="19" width="6.6640625" style="12" customWidth="1"/>
    <col min="20" max="20" width="7.44140625" style="12" customWidth="1"/>
    <col min="21" max="21" width="8.5546875" style="12" customWidth="1"/>
    <col min="22" max="22" width="19.6640625" style="12" customWidth="1"/>
    <col min="23" max="23" width="6.44140625" style="11" hidden="1" customWidth="1"/>
    <col min="24" max="24" width="8.88671875" hidden="1" customWidth="1"/>
    <col min="25" max="26" width="8.88671875" style="11" hidden="1" customWidth="1"/>
    <col min="27" max="27" width="10.109375" style="11" hidden="1" customWidth="1"/>
    <col min="28" max="28" width="10.6640625" style="11" hidden="1" customWidth="1"/>
    <col min="29" max="29" width="8.88671875" style="11" hidden="1" customWidth="1"/>
    <col min="30" max="33" width="8.88671875" hidden="1" customWidth="1"/>
    <col min="34" max="34" width="19.5546875" hidden="1" customWidth="1"/>
    <col min="35" max="35" width="8.88671875" hidden="1" customWidth="1"/>
    <col min="36" max="36" width="13.109375" hidden="1" customWidth="1"/>
    <col min="37" max="37" width="11.109375" hidden="1" customWidth="1"/>
    <col min="38" max="40" width="8.88671875" hidden="1" customWidth="1"/>
    <col min="41" max="41" width="11.88671875" hidden="1" customWidth="1"/>
    <col min="42" max="42" width="9.109375" style="11" hidden="1" customWidth="1"/>
    <col min="43" max="43" width="6.6640625" style="11" hidden="1" customWidth="1"/>
    <col min="44" max="47" width="9.109375" style="11" hidden="1" customWidth="1"/>
    <col min="48" max="49" width="0" style="11" hidden="1" customWidth="1"/>
    <col min="50" max="16384" width="9.109375" style="11"/>
  </cols>
  <sheetData>
    <row r="1" spans="1:53" ht="19.5" customHeight="1" thickBot="1" x14ac:dyDescent="0.3">
      <c r="A1" s="1"/>
      <c r="B1" s="2"/>
      <c r="C1" s="2"/>
      <c r="D1" s="2"/>
      <c r="E1" s="2"/>
      <c r="F1" s="2"/>
      <c r="G1" s="145"/>
      <c r="H1" s="145"/>
      <c r="I1" s="146"/>
      <c r="J1" s="4"/>
      <c r="K1" s="5"/>
      <c r="L1" s="6"/>
      <c r="M1" s="6"/>
      <c r="N1" s="6"/>
      <c r="O1" s="6"/>
      <c r="P1" s="7"/>
      <c r="Q1" s="8"/>
      <c r="R1" s="8"/>
      <c r="S1" s="8"/>
      <c r="T1" s="8"/>
      <c r="U1" s="8"/>
      <c r="V1" s="9"/>
      <c r="W1" s="10"/>
      <c r="X1" s="10"/>
      <c r="Y1" s="10" t="s">
        <v>0</v>
      </c>
      <c r="Z1" s="10" t="s">
        <v>1</v>
      </c>
      <c r="AA1" s="10"/>
      <c r="AB1"/>
      <c r="AC1"/>
      <c r="AN1" s="11"/>
      <c r="AO1" s="11"/>
    </row>
    <row r="2" spans="1:53" ht="35.1" customHeight="1" thickTop="1" thickBot="1" x14ac:dyDescent="0.3">
      <c r="B2" s="307" t="s">
        <v>2</v>
      </c>
      <c r="C2" s="308"/>
      <c r="D2" s="308"/>
      <c r="E2" s="308"/>
      <c r="F2" s="308"/>
      <c r="G2" s="474" t="s">
        <v>3</v>
      </c>
      <c r="H2" s="475"/>
      <c r="I2" s="475"/>
      <c r="J2" s="476"/>
      <c r="K2" s="477" t="s">
        <v>4</v>
      </c>
      <c r="L2" s="327"/>
      <c r="M2" s="327"/>
      <c r="N2" s="327"/>
      <c r="O2" s="328"/>
      <c r="P2" s="318">
        <f>O161</f>
        <v>27400</v>
      </c>
      <c r="Q2" s="319"/>
      <c r="R2" s="319"/>
      <c r="S2" s="284" t="s">
        <v>5</v>
      </c>
      <c r="T2" s="285"/>
      <c r="U2" s="286"/>
      <c r="V2" s="258" t="s">
        <v>6</v>
      </c>
      <c r="W2" s="254"/>
      <c r="X2" s="11"/>
      <c r="Y2" s="11" t="s">
        <v>7</v>
      </c>
      <c r="Z2" s="11" t="s">
        <v>8</v>
      </c>
      <c r="AB2"/>
      <c r="AC2"/>
      <c r="AE2" s="187"/>
      <c r="AF2" s="187"/>
      <c r="AG2" s="187"/>
      <c r="AH2" s="187"/>
      <c r="AI2" s="187"/>
      <c r="AJ2" s="187"/>
      <c r="AN2" s="11"/>
      <c r="AO2" s="11"/>
    </row>
    <row r="3" spans="1:53" ht="24.9" customHeight="1" thickTop="1" x14ac:dyDescent="0.25">
      <c r="B3" s="332" t="s">
        <v>9</v>
      </c>
      <c r="C3" s="333"/>
      <c r="D3" s="333"/>
      <c r="E3" s="333"/>
      <c r="F3" s="334"/>
      <c r="G3" s="478" t="s">
        <v>127</v>
      </c>
      <c r="H3" s="479"/>
      <c r="I3" s="479"/>
      <c r="J3" s="480"/>
      <c r="K3" s="297" t="s">
        <v>10</v>
      </c>
      <c r="L3" s="298"/>
      <c r="M3" s="298"/>
      <c r="N3" s="298"/>
      <c r="O3" s="299"/>
      <c r="P3" s="322" t="s">
        <v>11</v>
      </c>
      <c r="Q3" s="323"/>
      <c r="R3" s="295" t="s">
        <v>12</v>
      </c>
      <c r="S3" s="352"/>
      <c r="T3" s="295" t="s">
        <v>13</v>
      </c>
      <c r="U3" s="296"/>
      <c r="V3" s="287"/>
      <c r="W3" s="254"/>
      <c r="Y3" s="10" t="s">
        <v>14</v>
      </c>
      <c r="Z3" s="11" t="s">
        <v>15</v>
      </c>
      <c r="AE3" s="187"/>
      <c r="AF3" s="274"/>
      <c r="AG3" s="275"/>
      <c r="AH3" s="275"/>
      <c r="AI3" s="275"/>
      <c r="AJ3" s="187"/>
    </row>
    <row r="4" spans="1:53" ht="24.9" customHeight="1" x14ac:dyDescent="0.25">
      <c r="B4" s="335"/>
      <c r="C4" s="336"/>
      <c r="D4" s="336"/>
      <c r="E4" s="336"/>
      <c r="F4" s="337"/>
      <c r="G4" s="344"/>
      <c r="H4" s="345"/>
      <c r="I4" s="345"/>
      <c r="J4" s="346"/>
      <c r="K4" s="268" t="s">
        <v>16</v>
      </c>
      <c r="L4" s="269"/>
      <c r="M4" s="269"/>
      <c r="N4" s="269"/>
      <c r="O4" s="270"/>
      <c r="P4" s="276">
        <f>Z9</f>
        <v>0</v>
      </c>
      <c r="Q4" s="277"/>
      <c r="R4" s="276">
        <f>AA9</f>
        <v>27400</v>
      </c>
      <c r="S4" s="277"/>
      <c r="T4" s="276">
        <f>AB9</f>
        <v>0</v>
      </c>
      <c r="U4" s="278"/>
      <c r="V4" s="287"/>
      <c r="W4" s="254"/>
      <c r="Y4" s="11" t="s">
        <v>17</v>
      </c>
      <c r="AE4" s="187"/>
      <c r="AF4" s="187"/>
      <c r="AG4" s="187"/>
      <c r="AH4" s="187"/>
      <c r="AI4" s="187"/>
      <c r="AJ4" s="187"/>
    </row>
    <row r="5" spans="1:53" ht="24.9" customHeight="1" x14ac:dyDescent="0.25">
      <c r="B5" s="335"/>
      <c r="C5" s="336"/>
      <c r="D5" s="336"/>
      <c r="E5" s="336"/>
      <c r="F5" s="337"/>
      <c r="G5" s="347"/>
      <c r="H5" s="348"/>
      <c r="I5" s="348"/>
      <c r="J5" s="346"/>
      <c r="K5" s="268" t="s">
        <v>18</v>
      </c>
      <c r="L5" s="269"/>
      <c r="M5" s="269"/>
      <c r="N5" s="269"/>
      <c r="O5" s="270"/>
      <c r="P5" s="320">
        <v>1</v>
      </c>
      <c r="Q5" s="321"/>
      <c r="R5" s="260" t="s">
        <v>19</v>
      </c>
      <c r="S5" s="261"/>
      <c r="T5" s="324">
        <v>1</v>
      </c>
      <c r="U5" s="325"/>
      <c r="V5" s="287"/>
      <c r="W5" s="254"/>
      <c r="AN5" s="260" t="s">
        <v>19</v>
      </c>
      <c r="AO5" s="261"/>
    </row>
    <row r="6" spans="1:53" ht="24.9" customHeight="1" thickBot="1" x14ac:dyDescent="0.35">
      <c r="B6" s="338"/>
      <c r="C6" s="339"/>
      <c r="D6" s="339"/>
      <c r="E6" s="339"/>
      <c r="F6" s="340"/>
      <c r="G6" s="349"/>
      <c r="H6" s="350"/>
      <c r="I6" s="350"/>
      <c r="J6" s="351"/>
      <c r="K6" s="262" t="s">
        <v>20</v>
      </c>
      <c r="L6" s="263"/>
      <c r="M6" s="263"/>
      <c r="N6" s="263"/>
      <c r="O6" s="264"/>
      <c r="P6" s="265">
        <f>IF(P5="İÇ.TES. YÖN.",IF(P4=0,0,IF(P4&lt;40001,(P4*40%),((P4-40000)*0.2+(40000*40%)))),P4*P5)</f>
        <v>0</v>
      </c>
      <c r="Q6" s="266"/>
      <c r="R6" s="265">
        <f>IF(R5="İÇ.TES. YÖN.",IF(R4=0,0,IF(R4&lt;8001,(R4),((R4-8000)*0.5+8000))),R4*R5)</f>
        <v>17700</v>
      </c>
      <c r="S6" s="266"/>
      <c r="T6" s="265">
        <f>T4*T5</f>
        <v>0</v>
      </c>
      <c r="U6" s="267"/>
      <c r="V6" s="287"/>
      <c r="W6" s="254"/>
      <c r="Y6" s="14"/>
    </row>
    <row r="7" spans="1:53" s="150" customFormat="1" ht="35.1" customHeight="1" thickTop="1" thickBot="1" x14ac:dyDescent="0.35">
      <c r="B7" s="426" t="s">
        <v>21</v>
      </c>
      <c r="C7" s="427"/>
      <c r="D7" s="427"/>
      <c r="E7" s="427"/>
      <c r="F7" s="463"/>
      <c r="G7" s="377" t="s">
        <v>128</v>
      </c>
      <c r="H7" s="378"/>
      <c r="I7" s="378"/>
      <c r="J7" s="379"/>
      <c r="K7" s="380" t="s">
        <v>22</v>
      </c>
      <c r="L7" s="381"/>
      <c r="M7" s="381"/>
      <c r="N7" s="381"/>
      <c r="O7" s="382"/>
      <c r="P7" s="383">
        <f>(P6+R6+T6)</f>
        <v>17700</v>
      </c>
      <c r="Q7" s="384"/>
      <c r="R7" s="384"/>
      <c r="S7" s="385" t="s">
        <v>5</v>
      </c>
      <c r="T7" s="386"/>
      <c r="U7" s="387"/>
      <c r="V7" s="287"/>
      <c r="W7" s="254"/>
      <c r="X7" s="117"/>
      <c r="Y7" s="16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BA7" s="186"/>
    </row>
    <row r="8" spans="1:53" s="150" customFormat="1" ht="24.9" customHeight="1" thickTop="1" thickBot="1" x14ac:dyDescent="0.35">
      <c r="B8" s="388" t="s">
        <v>23</v>
      </c>
      <c r="C8" s="389"/>
      <c r="D8" s="392" t="s">
        <v>24</v>
      </c>
      <c r="E8" s="393"/>
      <c r="F8" s="394"/>
      <c r="G8" s="392" t="s">
        <v>25</v>
      </c>
      <c r="H8" s="395"/>
      <c r="I8" s="396"/>
      <c r="J8" s="397" t="s">
        <v>26</v>
      </c>
      <c r="K8" s="392" t="s">
        <v>27</v>
      </c>
      <c r="L8" s="393"/>
      <c r="M8" s="393"/>
      <c r="N8" s="393"/>
      <c r="O8" s="399"/>
      <c r="P8" s="408" t="s">
        <v>28</v>
      </c>
      <c r="Q8" s="408"/>
      <c r="R8" s="408"/>
      <c r="S8" s="408"/>
      <c r="T8" s="408"/>
      <c r="U8" s="409"/>
      <c r="V8" s="287"/>
      <c r="W8" s="254"/>
      <c r="X8" s="117"/>
      <c r="Y8" s="165"/>
      <c r="Z8" s="159" t="s">
        <v>29</v>
      </c>
      <c r="AA8" s="159" t="s">
        <v>30</v>
      </c>
      <c r="AB8" s="159" t="s">
        <v>31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</row>
    <row r="9" spans="1:53" s="150" customFormat="1" ht="24.6" customHeight="1" thickTop="1" thickBot="1" x14ac:dyDescent="0.3">
      <c r="B9" s="390"/>
      <c r="C9" s="391"/>
      <c r="D9" s="151" t="s">
        <v>32</v>
      </c>
      <c r="E9" s="152" t="s">
        <v>33</v>
      </c>
      <c r="F9" s="153" t="s">
        <v>34</v>
      </c>
      <c r="G9" s="154" t="s">
        <v>35</v>
      </c>
      <c r="H9" s="155" t="s">
        <v>36</v>
      </c>
      <c r="I9" s="156" t="s">
        <v>37</v>
      </c>
      <c r="J9" s="398"/>
      <c r="K9" s="157" t="s">
        <v>38</v>
      </c>
      <c r="L9" s="152" t="s">
        <v>39</v>
      </c>
      <c r="M9" s="152" t="s">
        <v>40</v>
      </c>
      <c r="N9" s="152" t="s">
        <v>41</v>
      </c>
      <c r="O9" s="158" t="s">
        <v>42</v>
      </c>
      <c r="P9" s="410"/>
      <c r="Q9" s="410"/>
      <c r="R9" s="410"/>
      <c r="S9" s="410"/>
      <c r="T9" s="410"/>
      <c r="U9" s="411"/>
      <c r="V9" s="287"/>
      <c r="W9" s="254"/>
      <c r="X9" s="117"/>
      <c r="Y9" s="159"/>
      <c r="Z9" s="160">
        <f>(SUM(Z10:Z160))</f>
        <v>0</v>
      </c>
      <c r="AA9" s="160">
        <f>(SUM(AA10:AA160))</f>
        <v>27400</v>
      </c>
      <c r="AB9" s="160">
        <f>(SUM(AB10:AB160))</f>
        <v>0</v>
      </c>
      <c r="AC9" s="159"/>
      <c r="AD9" s="117"/>
      <c r="AE9" s="161"/>
      <c r="AF9" s="162"/>
      <c r="AG9" s="162"/>
      <c r="AH9" s="163"/>
      <c r="AI9" s="163"/>
      <c r="AJ9" s="163"/>
      <c r="AK9" s="162"/>
      <c r="AL9" s="162"/>
      <c r="AM9" s="164"/>
      <c r="AN9" s="117"/>
      <c r="AO9" s="117"/>
    </row>
    <row r="10" spans="1:53" s="106" customFormat="1" ht="20.100000000000001" customHeight="1" thickTop="1" x14ac:dyDescent="0.35">
      <c r="B10" s="104" t="s">
        <v>43</v>
      </c>
      <c r="C10" s="105">
        <v>1</v>
      </c>
      <c r="D10" s="107"/>
      <c r="E10" s="108">
        <v>1</v>
      </c>
      <c r="F10" s="109"/>
      <c r="G10" s="110" t="s">
        <v>44</v>
      </c>
      <c r="H10" s="111" t="s">
        <v>17</v>
      </c>
      <c r="I10" s="112" t="str">
        <f t="shared" ref="H10:I74" si="0">+AD10</f>
        <v>C</v>
      </c>
      <c r="J10" s="356" t="s">
        <v>92</v>
      </c>
      <c r="K10" s="113">
        <v>2000</v>
      </c>
      <c r="L10" s="114" t="s">
        <v>45</v>
      </c>
      <c r="M10" s="114" t="s">
        <v>45</v>
      </c>
      <c r="N10" s="114" t="s">
        <v>45</v>
      </c>
      <c r="O10" s="115">
        <f t="shared" ref="O10:O28" si="1">SUM(K10:N10)</f>
        <v>2000</v>
      </c>
      <c r="P10" s="362" t="s">
        <v>123</v>
      </c>
      <c r="Q10" s="362"/>
      <c r="R10" s="362"/>
      <c r="S10" s="362"/>
      <c r="T10" s="362"/>
      <c r="U10" s="363"/>
      <c r="V10" s="258"/>
      <c r="W10" s="67"/>
      <c r="X10" s="116"/>
      <c r="Z10" s="106">
        <f t="shared" ref="Z10:Z96" si="2">IF(D10&gt;0,O10,0)</f>
        <v>0</v>
      </c>
      <c r="AA10" s="106">
        <f t="shared" ref="AA10:AA96" si="3">IF(E10&gt;0,O10,0)</f>
        <v>2000</v>
      </c>
      <c r="AB10" s="106">
        <f t="shared" ref="AB10:AB96" si="4">IF(F10&gt;0,O10,0)</f>
        <v>0</v>
      </c>
      <c r="AC10" s="111" t="str">
        <f t="shared" ref="AC10:AC74" si="5">IF(AND(D10=0,E10=0,F10=0),"",IF(AND(D10&lt;=9,E10=0,F10=0),$Y$1,IF(AND(D10&gt;9,E10=0,F10=0),$Y$2,IF(AND(D10=0,E10&gt;0,F10=0),$Y$3,IF(AND(D10=0,E10=0,F10&gt;0),$Y$4,"")))))</f>
        <v>1x16</v>
      </c>
      <c r="AD10" s="117" t="str">
        <f t="shared" ref="AD10:AD74" si="6">IF(AND(D10&gt;0,E10=0,F10=0),$Z$1,IF(AND(D10=0,E10&gt;0,F10=0),$Z$2,IF(AND(D10=0,E10=0,F10&gt;0),$Z$3,"")))</f>
        <v>C</v>
      </c>
      <c r="AE10" s="118"/>
      <c r="AF10" s="119"/>
      <c r="AG10" s="119"/>
      <c r="AH10" s="119" t="s">
        <v>62</v>
      </c>
      <c r="AI10" s="119">
        <v>240</v>
      </c>
      <c r="AJ10" s="120" t="e">
        <f>IF(AND(#REF!&lt;#REF!,#REF!&lt;AI10),AH10,AJ14)</f>
        <v>#REF!</v>
      </c>
      <c r="AK10" s="195">
        <v>252</v>
      </c>
      <c r="AL10" s="119" t="e">
        <f>IF(AH10=AJ10,AK10,AL14)</f>
        <v>#REF!</v>
      </c>
      <c r="AM10" s="122"/>
      <c r="AN10" s="116"/>
      <c r="AO10" s="124" t="s">
        <v>63</v>
      </c>
      <c r="AP10" s="125"/>
      <c r="AQ10" s="125"/>
      <c r="AR10" s="125"/>
      <c r="AS10" s="125"/>
      <c r="AT10" s="127"/>
    </row>
    <row r="11" spans="1:53" s="106" customFormat="1" ht="20.100000000000001" customHeight="1" x14ac:dyDescent="0.35">
      <c r="B11" s="104" t="s">
        <v>43</v>
      </c>
      <c r="C11" s="105">
        <f t="shared" ref="C11:C15" si="7">C10+1</f>
        <v>2</v>
      </c>
      <c r="D11" s="107"/>
      <c r="E11" s="108">
        <v>1</v>
      </c>
      <c r="F11" s="109"/>
      <c r="G11" s="110" t="s">
        <v>44</v>
      </c>
      <c r="H11" s="111" t="s">
        <v>17</v>
      </c>
      <c r="I11" s="112" t="str">
        <f t="shared" si="0"/>
        <v>C</v>
      </c>
      <c r="J11" s="357"/>
      <c r="K11" s="113" t="s">
        <v>45</v>
      </c>
      <c r="L11" s="114">
        <v>2000</v>
      </c>
      <c r="M11" s="114" t="s">
        <v>45</v>
      </c>
      <c r="N11" s="114" t="s">
        <v>45</v>
      </c>
      <c r="O11" s="115">
        <f t="shared" si="1"/>
        <v>2000</v>
      </c>
      <c r="P11" s="362" t="s">
        <v>123</v>
      </c>
      <c r="Q11" s="362"/>
      <c r="R11" s="362"/>
      <c r="S11" s="362"/>
      <c r="T11" s="362"/>
      <c r="U11" s="363"/>
      <c r="V11" s="258"/>
      <c r="W11" s="67"/>
      <c r="X11" s="116"/>
      <c r="Z11" s="106">
        <f t="shared" si="2"/>
        <v>0</v>
      </c>
      <c r="AA11" s="106">
        <f t="shared" si="3"/>
        <v>2000</v>
      </c>
      <c r="AB11" s="106">
        <f t="shared" si="4"/>
        <v>0</v>
      </c>
      <c r="AC11" s="111" t="str">
        <f t="shared" si="5"/>
        <v>1x16</v>
      </c>
      <c r="AD11" s="117" t="str">
        <f t="shared" si="6"/>
        <v>C</v>
      </c>
      <c r="AE11" s="118"/>
      <c r="AF11" s="119"/>
      <c r="AG11" s="119"/>
      <c r="AH11" s="119" t="s">
        <v>62</v>
      </c>
      <c r="AI11" s="119">
        <v>240</v>
      </c>
      <c r="AJ11" s="120" t="e">
        <f>IF(AND(AI10&lt;#REF!,#REF!&lt;AI11),AH11,AJ15)</f>
        <v>#REF!</v>
      </c>
      <c r="AK11" s="195">
        <v>252</v>
      </c>
      <c r="AL11" s="119" t="e">
        <f t="shared" ref="AL11" si="8">IF(AH11=AJ11,AK11,AL15)</f>
        <v>#REF!</v>
      </c>
      <c r="AM11" s="122"/>
      <c r="AN11" s="116"/>
      <c r="AO11" s="124" t="s">
        <v>63</v>
      </c>
      <c r="AP11" s="125"/>
      <c r="AQ11" s="125"/>
      <c r="AR11" s="125"/>
      <c r="AS11" s="125"/>
      <c r="AT11" s="127"/>
    </row>
    <row r="12" spans="1:53" s="106" customFormat="1" ht="20.100000000000001" customHeight="1" x14ac:dyDescent="0.35">
      <c r="B12" s="104" t="s">
        <v>43</v>
      </c>
      <c r="C12" s="105">
        <f t="shared" si="7"/>
        <v>3</v>
      </c>
      <c r="D12" s="107"/>
      <c r="E12" s="108">
        <v>2</v>
      </c>
      <c r="F12" s="109"/>
      <c r="G12" s="110" t="s">
        <v>44</v>
      </c>
      <c r="H12" s="111" t="str">
        <f t="shared" si="0"/>
        <v>1x16</v>
      </c>
      <c r="I12" s="112" t="str">
        <f t="shared" si="0"/>
        <v>C</v>
      </c>
      <c r="J12" s="357"/>
      <c r="K12" s="113" t="s">
        <v>45</v>
      </c>
      <c r="L12" s="114" t="s">
        <v>45</v>
      </c>
      <c r="M12" s="114">
        <v>600</v>
      </c>
      <c r="N12" s="114" t="s">
        <v>45</v>
      </c>
      <c r="O12" s="115">
        <f t="shared" si="1"/>
        <v>600</v>
      </c>
      <c r="P12" s="362" t="s">
        <v>12</v>
      </c>
      <c r="Q12" s="362"/>
      <c r="R12" s="362"/>
      <c r="S12" s="362"/>
      <c r="T12" s="362"/>
      <c r="U12" s="363"/>
      <c r="V12" s="258"/>
      <c r="W12" s="67"/>
      <c r="X12" s="116"/>
      <c r="Z12" s="106">
        <f t="shared" si="2"/>
        <v>0</v>
      </c>
      <c r="AA12" s="106">
        <f t="shared" si="3"/>
        <v>600</v>
      </c>
      <c r="AB12" s="106">
        <f t="shared" si="4"/>
        <v>0</v>
      </c>
      <c r="AC12" s="111" t="str">
        <f t="shared" si="5"/>
        <v>1x16</v>
      </c>
      <c r="AD12" s="117" t="str">
        <f t="shared" si="6"/>
        <v>C</v>
      </c>
      <c r="AE12" s="118"/>
      <c r="AF12" s="119"/>
      <c r="AG12" s="119"/>
      <c r="AH12" s="119" t="s">
        <v>62</v>
      </c>
      <c r="AI12" s="119">
        <v>240</v>
      </c>
      <c r="AJ12" s="120" t="e">
        <f>IF(AND(AI11&lt;#REF!,#REF!&lt;AI12),AH12,#REF!)</f>
        <v>#REF!</v>
      </c>
      <c r="AK12" s="195">
        <v>252</v>
      </c>
      <c r="AL12" s="119" t="e">
        <f>IF(AH12=AJ12,AK12,#REF!)</f>
        <v>#REF!</v>
      </c>
      <c r="AM12" s="122"/>
      <c r="AN12" s="116"/>
      <c r="AO12" s="124" t="s">
        <v>63</v>
      </c>
      <c r="AP12" s="125"/>
      <c r="AQ12" s="125"/>
      <c r="AR12" s="125"/>
      <c r="AS12" s="125"/>
      <c r="AT12" s="127"/>
    </row>
    <row r="13" spans="1:53" s="106" customFormat="1" ht="20.100000000000001" customHeight="1" x14ac:dyDescent="0.35">
      <c r="B13" s="104" t="s">
        <v>43</v>
      </c>
      <c r="C13" s="105">
        <f t="shared" si="7"/>
        <v>4</v>
      </c>
      <c r="D13" s="107"/>
      <c r="E13" s="108">
        <v>1</v>
      </c>
      <c r="F13" s="109"/>
      <c r="G13" s="110" t="s">
        <v>44</v>
      </c>
      <c r="H13" s="111" t="s">
        <v>17</v>
      </c>
      <c r="I13" s="112" t="str">
        <f t="shared" si="0"/>
        <v>C</v>
      </c>
      <c r="J13" s="357"/>
      <c r="K13" s="113">
        <v>2000</v>
      </c>
      <c r="L13" s="114" t="s">
        <v>45</v>
      </c>
      <c r="M13" s="114" t="s">
        <v>45</v>
      </c>
      <c r="N13" s="114" t="s">
        <v>45</v>
      </c>
      <c r="O13" s="115">
        <f t="shared" si="1"/>
        <v>2000</v>
      </c>
      <c r="P13" s="362" t="s">
        <v>123</v>
      </c>
      <c r="Q13" s="362"/>
      <c r="R13" s="362"/>
      <c r="S13" s="362"/>
      <c r="T13" s="362"/>
      <c r="U13" s="363"/>
      <c r="V13" s="258"/>
      <c r="W13" s="67"/>
      <c r="X13" s="116"/>
      <c r="Z13" s="106">
        <f t="shared" si="2"/>
        <v>0</v>
      </c>
      <c r="AA13" s="106">
        <f t="shared" si="3"/>
        <v>2000</v>
      </c>
      <c r="AB13" s="106">
        <f t="shared" si="4"/>
        <v>0</v>
      </c>
      <c r="AC13" s="111" t="str">
        <f t="shared" si="5"/>
        <v>1x16</v>
      </c>
      <c r="AD13" s="117" t="str">
        <f t="shared" si="6"/>
        <v>C</v>
      </c>
      <c r="AE13" s="118"/>
      <c r="AF13" s="119"/>
      <c r="AG13" s="119"/>
      <c r="AH13" s="119" t="s">
        <v>62</v>
      </c>
      <c r="AI13" s="119">
        <v>240</v>
      </c>
      <c r="AJ13" s="120" t="e">
        <f>IF(AND(AI12&lt;#REF!,#REF!&lt;AI13),AH13,#REF!)</f>
        <v>#REF!</v>
      </c>
      <c r="AK13" s="195">
        <v>252</v>
      </c>
      <c r="AL13" s="119" t="e">
        <f>IF(AH13=AJ13,AK13,#REF!)</f>
        <v>#REF!</v>
      </c>
      <c r="AM13" s="122"/>
      <c r="AN13" s="116"/>
      <c r="AO13" s="124" t="s">
        <v>63</v>
      </c>
      <c r="AP13" s="125"/>
      <c r="AQ13" s="125"/>
      <c r="AR13" s="125"/>
      <c r="AS13" s="125"/>
      <c r="AT13" s="127"/>
    </row>
    <row r="14" spans="1:53" s="106" customFormat="1" ht="20.100000000000001" customHeight="1" x14ac:dyDescent="0.35">
      <c r="B14" s="104" t="s">
        <v>43</v>
      </c>
      <c r="C14" s="105">
        <f t="shared" si="7"/>
        <v>5</v>
      </c>
      <c r="D14" s="107"/>
      <c r="E14" s="108">
        <v>1</v>
      </c>
      <c r="F14" s="109"/>
      <c r="G14" s="110" t="s">
        <v>44</v>
      </c>
      <c r="H14" s="111" t="s">
        <v>17</v>
      </c>
      <c r="I14" s="112" t="str">
        <f t="shared" si="0"/>
        <v>C</v>
      </c>
      <c r="J14" s="357"/>
      <c r="K14" s="113" t="s">
        <v>45</v>
      </c>
      <c r="L14" s="114">
        <v>2000</v>
      </c>
      <c r="M14" s="114" t="s">
        <v>45</v>
      </c>
      <c r="N14" s="114" t="s">
        <v>45</v>
      </c>
      <c r="O14" s="115">
        <f t="shared" si="1"/>
        <v>2000</v>
      </c>
      <c r="P14" s="362" t="s">
        <v>123</v>
      </c>
      <c r="Q14" s="362"/>
      <c r="R14" s="362"/>
      <c r="S14" s="362"/>
      <c r="T14" s="362"/>
      <c r="U14" s="363"/>
      <c r="V14" s="258"/>
      <c r="W14" s="67"/>
      <c r="X14" s="116"/>
      <c r="Z14" s="106">
        <f t="shared" si="2"/>
        <v>0</v>
      </c>
      <c r="AA14" s="106">
        <f t="shared" si="3"/>
        <v>2000</v>
      </c>
      <c r="AB14" s="106">
        <f t="shared" si="4"/>
        <v>0</v>
      </c>
      <c r="AC14" s="111" t="str">
        <f t="shared" si="5"/>
        <v>1x16</v>
      </c>
      <c r="AD14" s="117" t="str">
        <f t="shared" si="6"/>
        <v>C</v>
      </c>
      <c r="AE14" s="118"/>
      <c r="AF14" s="119"/>
      <c r="AG14" s="119"/>
      <c r="AH14" s="119" t="s">
        <v>64</v>
      </c>
      <c r="AI14" s="119">
        <v>300</v>
      </c>
      <c r="AJ14" s="120" t="e">
        <f>IF(AND(AI10&lt;#REF!,#REF!&lt;AI14),AH14,AJ15)</f>
        <v>#REF!</v>
      </c>
      <c r="AK14" s="195">
        <v>322</v>
      </c>
      <c r="AL14" s="119" t="e">
        <f t="shared" ref="AL14" si="9">IF(AH14=AJ14,AK14,AL15)</f>
        <v>#REF!</v>
      </c>
      <c r="AM14" s="122"/>
      <c r="AN14" s="116"/>
      <c r="AO14" s="124" t="s">
        <v>65</v>
      </c>
      <c r="AP14" s="125"/>
      <c r="AQ14" s="125"/>
      <c r="AR14" s="125"/>
      <c r="AS14" s="128"/>
      <c r="AT14" s="127"/>
    </row>
    <row r="15" spans="1:53" s="106" customFormat="1" ht="20.100000000000001" customHeight="1" thickBot="1" x14ac:dyDescent="0.4">
      <c r="B15" s="104" t="s">
        <v>43</v>
      </c>
      <c r="C15" s="105">
        <f t="shared" si="7"/>
        <v>6</v>
      </c>
      <c r="D15" s="107"/>
      <c r="E15" s="108">
        <v>1</v>
      </c>
      <c r="F15" s="109"/>
      <c r="G15" s="110" t="s">
        <v>44</v>
      </c>
      <c r="H15" s="111" t="s">
        <v>17</v>
      </c>
      <c r="I15" s="112" t="str">
        <f t="shared" si="0"/>
        <v>C</v>
      </c>
      <c r="J15" s="358"/>
      <c r="K15" s="113" t="s">
        <v>45</v>
      </c>
      <c r="L15" s="114" t="s">
        <v>45</v>
      </c>
      <c r="M15" s="114">
        <v>2000</v>
      </c>
      <c r="N15" s="114" t="s">
        <v>45</v>
      </c>
      <c r="O15" s="115">
        <f t="shared" si="1"/>
        <v>2000</v>
      </c>
      <c r="P15" s="362" t="s">
        <v>123</v>
      </c>
      <c r="Q15" s="362"/>
      <c r="R15" s="362"/>
      <c r="S15" s="362"/>
      <c r="T15" s="362"/>
      <c r="U15" s="363"/>
      <c r="V15" s="258"/>
      <c r="W15" s="67"/>
      <c r="X15" s="116"/>
      <c r="Z15" s="106">
        <f t="shared" si="2"/>
        <v>0</v>
      </c>
      <c r="AA15" s="106">
        <f t="shared" si="3"/>
        <v>2000</v>
      </c>
      <c r="AB15" s="106">
        <f t="shared" si="4"/>
        <v>0</v>
      </c>
      <c r="AC15" s="111" t="str">
        <f t="shared" si="5"/>
        <v>1x16</v>
      </c>
      <c r="AD15" s="117" t="str">
        <f t="shared" si="6"/>
        <v>C</v>
      </c>
      <c r="AE15" s="118"/>
      <c r="AF15" s="119"/>
      <c r="AG15" s="119"/>
      <c r="AH15" s="119" t="s">
        <v>66</v>
      </c>
      <c r="AI15" s="119">
        <v>380</v>
      </c>
      <c r="AJ15" s="120" t="e">
        <f>IF(AND(AI14&lt;#REF!,#REF!&lt;AI15),AH15,#REF!)</f>
        <v>#REF!</v>
      </c>
      <c r="AK15" s="195">
        <v>402</v>
      </c>
      <c r="AL15" s="119" t="e">
        <f>IF(AH15=AJ15,AK15,#REF!)</f>
        <v>#REF!</v>
      </c>
      <c r="AM15" s="122"/>
      <c r="AN15" s="116"/>
      <c r="AO15" s="124" t="s">
        <v>67</v>
      </c>
      <c r="AP15" s="125"/>
      <c r="AQ15" s="125"/>
      <c r="AR15" s="125"/>
      <c r="AS15" s="128"/>
      <c r="AT15" s="127"/>
    </row>
    <row r="16" spans="1:53" s="106" customFormat="1" ht="20.100000000000001" customHeight="1" thickTop="1" x14ac:dyDescent="0.35">
      <c r="B16" s="104" t="s">
        <v>43</v>
      </c>
      <c r="C16" s="105">
        <f>C15+1</f>
        <v>7</v>
      </c>
      <c r="D16" s="107"/>
      <c r="E16" s="108">
        <v>3</v>
      </c>
      <c r="F16" s="109"/>
      <c r="G16" s="110" t="s">
        <v>44</v>
      </c>
      <c r="H16" s="111" t="str">
        <f t="shared" si="0"/>
        <v>1x16</v>
      </c>
      <c r="I16" s="112" t="str">
        <f t="shared" si="0"/>
        <v>C</v>
      </c>
      <c r="J16" s="356" t="s">
        <v>92</v>
      </c>
      <c r="K16" s="113">
        <v>900</v>
      </c>
      <c r="L16" s="114" t="s">
        <v>45</v>
      </c>
      <c r="M16" s="114" t="s">
        <v>45</v>
      </c>
      <c r="N16" s="114" t="s">
        <v>45</v>
      </c>
      <c r="O16" s="115">
        <f t="shared" si="1"/>
        <v>900</v>
      </c>
      <c r="P16" s="362" t="s">
        <v>12</v>
      </c>
      <c r="Q16" s="362"/>
      <c r="R16" s="362"/>
      <c r="S16" s="362"/>
      <c r="T16" s="362"/>
      <c r="U16" s="363"/>
      <c r="V16" s="258"/>
      <c r="W16" s="67"/>
      <c r="X16" s="116"/>
      <c r="Z16" s="106">
        <f t="shared" si="2"/>
        <v>0</v>
      </c>
      <c r="AA16" s="106">
        <f t="shared" si="3"/>
        <v>900</v>
      </c>
      <c r="AB16" s="106">
        <f t="shared" si="4"/>
        <v>0</v>
      </c>
      <c r="AC16" s="111" t="str">
        <f t="shared" si="5"/>
        <v>1x16</v>
      </c>
      <c r="AD16" s="117" t="str">
        <f t="shared" si="6"/>
        <v>C</v>
      </c>
      <c r="AE16" s="118"/>
      <c r="AF16" s="119"/>
      <c r="AG16" s="119"/>
      <c r="AH16" s="119" t="s">
        <v>62</v>
      </c>
      <c r="AI16" s="119">
        <v>240</v>
      </c>
      <c r="AJ16" s="120" t="e">
        <f>IF(AND(AI15&lt;#REF!,#REF!&lt;AI16),AH16,AJ20)</f>
        <v>#REF!</v>
      </c>
      <c r="AK16" s="195">
        <v>252</v>
      </c>
      <c r="AL16" s="119" t="e">
        <f>IF(AH16=AJ16,AK16,AL20)</f>
        <v>#REF!</v>
      </c>
      <c r="AM16" s="122"/>
      <c r="AN16" s="116"/>
      <c r="AO16" s="124" t="s">
        <v>63</v>
      </c>
      <c r="AP16" s="125"/>
      <c r="AQ16" s="125"/>
      <c r="AR16" s="125"/>
      <c r="AS16" s="125"/>
      <c r="AT16" s="127"/>
    </row>
    <row r="17" spans="2:46" s="106" customFormat="1" ht="20.100000000000001" customHeight="1" x14ac:dyDescent="0.35">
      <c r="B17" s="104" t="s">
        <v>43</v>
      </c>
      <c r="C17" s="105">
        <f t="shared" ref="C17:C20" si="10">C16+1</f>
        <v>8</v>
      </c>
      <c r="D17" s="107"/>
      <c r="E17" s="108">
        <v>1</v>
      </c>
      <c r="F17" s="109"/>
      <c r="G17" s="110" t="s">
        <v>44</v>
      </c>
      <c r="H17" s="111" t="s">
        <v>17</v>
      </c>
      <c r="I17" s="112" t="str">
        <f t="shared" si="0"/>
        <v>C</v>
      </c>
      <c r="J17" s="357"/>
      <c r="K17" s="113" t="s">
        <v>45</v>
      </c>
      <c r="L17" s="114">
        <v>2000</v>
      </c>
      <c r="M17" s="114" t="s">
        <v>45</v>
      </c>
      <c r="N17" s="114" t="s">
        <v>45</v>
      </c>
      <c r="O17" s="115">
        <f t="shared" si="1"/>
        <v>2000</v>
      </c>
      <c r="P17" s="362" t="s">
        <v>123</v>
      </c>
      <c r="Q17" s="362"/>
      <c r="R17" s="362"/>
      <c r="S17" s="362"/>
      <c r="T17" s="362"/>
      <c r="U17" s="363"/>
      <c r="V17" s="258"/>
      <c r="W17" s="67"/>
      <c r="X17" s="116"/>
      <c r="Z17" s="106">
        <f t="shared" si="2"/>
        <v>0</v>
      </c>
      <c r="AA17" s="106">
        <f t="shared" si="3"/>
        <v>2000</v>
      </c>
      <c r="AB17" s="106">
        <f t="shared" si="4"/>
        <v>0</v>
      </c>
      <c r="AC17" s="111" t="str">
        <f t="shared" si="5"/>
        <v>1x16</v>
      </c>
      <c r="AD17" s="117" t="str">
        <f t="shared" si="6"/>
        <v>C</v>
      </c>
      <c r="AE17" s="118"/>
      <c r="AF17" s="119"/>
      <c r="AG17" s="119"/>
      <c r="AH17" s="119" t="s">
        <v>62</v>
      </c>
      <c r="AI17" s="119">
        <v>240</v>
      </c>
      <c r="AJ17" s="120" t="e">
        <f>IF(AND(AI16&lt;#REF!,#REF!&lt;AI17),AH17,AJ21)</f>
        <v>#REF!</v>
      </c>
      <c r="AK17" s="195">
        <v>252</v>
      </c>
      <c r="AL17" s="119" t="e">
        <f t="shared" ref="AL17" si="11">IF(AH17=AJ17,AK17,AL21)</f>
        <v>#REF!</v>
      </c>
      <c r="AM17" s="122"/>
      <c r="AN17" s="116"/>
      <c r="AO17" s="124" t="s">
        <v>63</v>
      </c>
      <c r="AP17" s="125"/>
      <c r="AQ17" s="125"/>
      <c r="AR17" s="125"/>
      <c r="AS17" s="125"/>
      <c r="AT17" s="127"/>
    </row>
    <row r="18" spans="2:46" s="106" customFormat="1" ht="20.100000000000001" customHeight="1" x14ac:dyDescent="0.35">
      <c r="B18" s="104" t="s">
        <v>43</v>
      </c>
      <c r="C18" s="105">
        <f t="shared" si="10"/>
        <v>9</v>
      </c>
      <c r="D18" s="107"/>
      <c r="E18" s="108">
        <v>1</v>
      </c>
      <c r="F18" s="109"/>
      <c r="G18" s="110" t="s">
        <v>44</v>
      </c>
      <c r="H18" s="111" t="s">
        <v>17</v>
      </c>
      <c r="I18" s="112" t="str">
        <f t="shared" si="0"/>
        <v>C</v>
      </c>
      <c r="J18" s="357"/>
      <c r="K18" s="113"/>
      <c r="L18" s="114" t="s">
        <v>45</v>
      </c>
      <c r="M18" s="114">
        <v>2000</v>
      </c>
      <c r="N18" s="114" t="s">
        <v>45</v>
      </c>
      <c r="O18" s="115">
        <f t="shared" si="1"/>
        <v>2000</v>
      </c>
      <c r="P18" s="362" t="s">
        <v>123</v>
      </c>
      <c r="Q18" s="362"/>
      <c r="R18" s="362"/>
      <c r="S18" s="362"/>
      <c r="T18" s="362"/>
      <c r="U18" s="363"/>
      <c r="V18" s="258"/>
      <c r="W18" s="67"/>
      <c r="X18" s="116"/>
      <c r="Z18" s="106">
        <f t="shared" si="2"/>
        <v>0</v>
      </c>
      <c r="AA18" s="106">
        <f t="shared" si="3"/>
        <v>2000</v>
      </c>
      <c r="AB18" s="106">
        <f t="shared" si="4"/>
        <v>0</v>
      </c>
      <c r="AC18" s="111" t="str">
        <f t="shared" si="5"/>
        <v>1x16</v>
      </c>
      <c r="AD18" s="117" t="str">
        <f t="shared" si="6"/>
        <v>C</v>
      </c>
      <c r="AE18" s="118"/>
      <c r="AF18" s="119"/>
      <c r="AG18" s="119"/>
      <c r="AH18" s="119" t="s">
        <v>62</v>
      </c>
      <c r="AI18" s="119">
        <v>240</v>
      </c>
      <c r="AJ18" s="120" t="e">
        <f>IF(AND(AI17&lt;#REF!,#REF!&lt;AI18),AH18,#REF!)</f>
        <v>#REF!</v>
      </c>
      <c r="AK18" s="195">
        <v>252</v>
      </c>
      <c r="AL18" s="119" t="e">
        <f>IF(AH18=AJ18,AK18,#REF!)</f>
        <v>#REF!</v>
      </c>
      <c r="AM18" s="122"/>
      <c r="AN18" s="116"/>
      <c r="AO18" s="124" t="s">
        <v>63</v>
      </c>
      <c r="AP18" s="125"/>
      <c r="AQ18" s="125"/>
      <c r="AR18" s="125"/>
      <c r="AS18" s="125"/>
      <c r="AT18" s="127"/>
    </row>
    <row r="19" spans="2:46" s="106" customFormat="1" ht="20.100000000000001" customHeight="1" x14ac:dyDescent="0.35">
      <c r="B19" s="104" t="s">
        <v>43</v>
      </c>
      <c r="C19" s="105">
        <f t="shared" si="10"/>
        <v>10</v>
      </c>
      <c r="D19" s="107"/>
      <c r="E19" s="108">
        <v>1</v>
      </c>
      <c r="F19" s="109"/>
      <c r="G19" s="110" t="s">
        <v>44</v>
      </c>
      <c r="H19" s="111" t="s">
        <v>17</v>
      </c>
      <c r="I19" s="112" t="str">
        <f t="shared" si="0"/>
        <v>C</v>
      </c>
      <c r="J19" s="357"/>
      <c r="K19" s="113">
        <v>2000</v>
      </c>
      <c r="L19" s="114" t="s">
        <v>45</v>
      </c>
      <c r="M19" s="114" t="s">
        <v>45</v>
      </c>
      <c r="N19" s="114" t="s">
        <v>45</v>
      </c>
      <c r="O19" s="115">
        <f t="shared" si="1"/>
        <v>2000</v>
      </c>
      <c r="P19" s="362" t="s">
        <v>123</v>
      </c>
      <c r="Q19" s="362"/>
      <c r="R19" s="362"/>
      <c r="S19" s="362"/>
      <c r="T19" s="362"/>
      <c r="U19" s="363"/>
      <c r="V19" s="258"/>
      <c r="W19" s="67"/>
      <c r="X19" s="116"/>
      <c r="Z19" s="106">
        <f t="shared" si="2"/>
        <v>0</v>
      </c>
      <c r="AA19" s="106">
        <f t="shared" si="3"/>
        <v>2000</v>
      </c>
      <c r="AB19" s="106">
        <f t="shared" si="4"/>
        <v>0</v>
      </c>
      <c r="AC19" s="111" t="str">
        <f t="shared" si="5"/>
        <v>1x16</v>
      </c>
      <c r="AD19" s="117" t="str">
        <f t="shared" si="6"/>
        <v>C</v>
      </c>
      <c r="AE19" s="118"/>
      <c r="AF19" s="119"/>
      <c r="AG19" s="119"/>
      <c r="AH19" s="119" t="s">
        <v>62</v>
      </c>
      <c r="AI19" s="119">
        <v>240</v>
      </c>
      <c r="AJ19" s="120" t="e">
        <f>IF(AND(AI18&lt;#REF!,#REF!&lt;AI19),AH19,#REF!)</f>
        <v>#REF!</v>
      </c>
      <c r="AK19" s="195">
        <v>252</v>
      </c>
      <c r="AL19" s="119" t="e">
        <f>IF(AH19=AJ19,AK19,#REF!)</f>
        <v>#REF!</v>
      </c>
      <c r="AM19" s="122"/>
      <c r="AN19" s="116"/>
      <c r="AO19" s="124" t="s">
        <v>63</v>
      </c>
      <c r="AP19" s="125"/>
      <c r="AQ19" s="125"/>
      <c r="AR19" s="125"/>
      <c r="AS19" s="125"/>
      <c r="AT19" s="127"/>
    </row>
    <row r="20" spans="2:46" s="106" customFormat="1" ht="20.100000000000001" customHeight="1" x14ac:dyDescent="0.35">
      <c r="B20" s="104" t="s">
        <v>43</v>
      </c>
      <c r="C20" s="105">
        <f t="shared" si="10"/>
        <v>11</v>
      </c>
      <c r="D20" s="107"/>
      <c r="E20" s="108">
        <v>3</v>
      </c>
      <c r="F20" s="109"/>
      <c r="G20" s="110" t="s">
        <v>44</v>
      </c>
      <c r="H20" s="111" t="str">
        <f t="shared" si="0"/>
        <v>1x16</v>
      </c>
      <c r="I20" s="112" t="str">
        <f t="shared" si="0"/>
        <v>C</v>
      </c>
      <c r="J20" s="357"/>
      <c r="K20" s="113" t="s">
        <v>45</v>
      </c>
      <c r="L20" s="114">
        <v>900</v>
      </c>
      <c r="M20" s="114" t="s">
        <v>45</v>
      </c>
      <c r="N20" s="114" t="s">
        <v>45</v>
      </c>
      <c r="O20" s="115">
        <f t="shared" si="1"/>
        <v>900</v>
      </c>
      <c r="P20" s="362" t="s">
        <v>12</v>
      </c>
      <c r="Q20" s="362"/>
      <c r="R20" s="362"/>
      <c r="S20" s="362"/>
      <c r="T20" s="362"/>
      <c r="U20" s="363"/>
      <c r="V20" s="258"/>
      <c r="W20" s="67"/>
      <c r="X20" s="116"/>
      <c r="Z20" s="106">
        <f t="shared" si="2"/>
        <v>0</v>
      </c>
      <c r="AA20" s="106">
        <f t="shared" si="3"/>
        <v>900</v>
      </c>
      <c r="AB20" s="106">
        <f t="shared" si="4"/>
        <v>0</v>
      </c>
      <c r="AC20" s="111" t="str">
        <f t="shared" si="5"/>
        <v>1x16</v>
      </c>
      <c r="AD20" s="117" t="str">
        <f t="shared" si="6"/>
        <v>C</v>
      </c>
      <c r="AE20" s="118"/>
      <c r="AF20" s="119"/>
      <c r="AG20" s="119"/>
      <c r="AH20" s="119" t="s">
        <v>64</v>
      </c>
      <c r="AI20" s="119">
        <v>300</v>
      </c>
      <c r="AJ20" s="120" t="e">
        <f>IF(AND(AI16&lt;#REF!,#REF!&lt;AI20),AH20,AJ21)</f>
        <v>#REF!</v>
      </c>
      <c r="AK20" s="195">
        <v>322</v>
      </c>
      <c r="AL20" s="119" t="e">
        <f t="shared" ref="AL20" si="12">IF(AH20=AJ20,AK20,AL21)</f>
        <v>#REF!</v>
      </c>
      <c r="AM20" s="122"/>
      <c r="AN20" s="116"/>
      <c r="AO20" s="124" t="s">
        <v>65</v>
      </c>
      <c r="AP20" s="125"/>
      <c r="AQ20" s="125"/>
      <c r="AR20" s="125"/>
      <c r="AS20" s="128"/>
      <c r="AT20" s="127"/>
    </row>
    <row r="21" spans="2:46" s="106" customFormat="1" ht="20.100000000000001" customHeight="1" thickBot="1" x14ac:dyDescent="0.4">
      <c r="B21" s="104" t="s">
        <v>43</v>
      </c>
      <c r="C21" s="105">
        <f>C20+1</f>
        <v>12</v>
      </c>
      <c r="D21" s="107"/>
      <c r="E21" s="108">
        <v>1</v>
      </c>
      <c r="F21" s="109"/>
      <c r="G21" s="110" t="s">
        <v>44</v>
      </c>
      <c r="H21" s="111" t="str">
        <f t="shared" si="0"/>
        <v>1x16</v>
      </c>
      <c r="I21" s="112" t="str">
        <f t="shared" si="0"/>
        <v>C</v>
      </c>
      <c r="J21" s="358"/>
      <c r="K21" s="113"/>
      <c r="L21" s="114" t="s">
        <v>45</v>
      </c>
      <c r="M21" s="114">
        <v>500</v>
      </c>
      <c r="N21" s="114" t="s">
        <v>45</v>
      </c>
      <c r="O21" s="115">
        <f t="shared" si="1"/>
        <v>500</v>
      </c>
      <c r="P21" s="362" t="s">
        <v>124</v>
      </c>
      <c r="Q21" s="362"/>
      <c r="R21" s="362"/>
      <c r="S21" s="362"/>
      <c r="T21" s="362"/>
      <c r="U21" s="363"/>
      <c r="V21" s="258"/>
      <c r="W21" s="67"/>
      <c r="X21" s="116"/>
      <c r="Z21" s="106">
        <f t="shared" si="2"/>
        <v>0</v>
      </c>
      <c r="AA21" s="106">
        <f t="shared" si="3"/>
        <v>500</v>
      </c>
      <c r="AB21" s="106">
        <f t="shared" si="4"/>
        <v>0</v>
      </c>
      <c r="AC21" s="111" t="str">
        <f t="shared" si="5"/>
        <v>1x16</v>
      </c>
      <c r="AD21" s="117" t="str">
        <f t="shared" si="6"/>
        <v>C</v>
      </c>
      <c r="AE21" s="118"/>
      <c r="AF21" s="119"/>
      <c r="AG21" s="119"/>
      <c r="AH21" s="119" t="s">
        <v>62</v>
      </c>
      <c r="AI21" s="119">
        <v>240</v>
      </c>
      <c r="AJ21" s="120" t="e">
        <f>IF(AND(AI20&lt;#REF!,#REF!&lt;AI21),AH21,AJ25)</f>
        <v>#REF!</v>
      </c>
      <c r="AK21" s="195">
        <v>252</v>
      </c>
      <c r="AL21" s="119" t="e">
        <f>IF(AH21=AJ21,AK21,AL25)</f>
        <v>#REF!</v>
      </c>
      <c r="AM21" s="122"/>
      <c r="AN21" s="116"/>
      <c r="AO21" s="124" t="s">
        <v>63</v>
      </c>
      <c r="AP21" s="125"/>
      <c r="AQ21" s="125"/>
      <c r="AR21" s="125"/>
      <c r="AS21" s="125"/>
      <c r="AT21" s="127"/>
    </row>
    <row r="22" spans="2:46" s="106" customFormat="1" ht="20.100000000000001" customHeight="1" thickTop="1" x14ac:dyDescent="0.35">
      <c r="B22" s="104" t="s">
        <v>43</v>
      </c>
      <c r="C22" s="105">
        <f t="shared" ref="C22:C28" si="13">C21+1</f>
        <v>13</v>
      </c>
      <c r="D22" s="107"/>
      <c r="E22" s="108">
        <v>1</v>
      </c>
      <c r="F22" s="109"/>
      <c r="G22" s="110" t="s">
        <v>44</v>
      </c>
      <c r="H22" s="111" t="s">
        <v>17</v>
      </c>
      <c r="I22" s="112" t="str">
        <f t="shared" si="0"/>
        <v>C</v>
      </c>
      <c r="J22" s="356" t="s">
        <v>92</v>
      </c>
      <c r="K22" s="113">
        <v>2500</v>
      </c>
      <c r="L22" s="114"/>
      <c r="M22" s="114" t="s">
        <v>45</v>
      </c>
      <c r="N22" s="114" t="s">
        <v>45</v>
      </c>
      <c r="O22" s="115">
        <f t="shared" si="1"/>
        <v>2500</v>
      </c>
      <c r="P22" s="362" t="s">
        <v>125</v>
      </c>
      <c r="Q22" s="362"/>
      <c r="R22" s="362"/>
      <c r="S22" s="362"/>
      <c r="T22" s="362"/>
      <c r="U22" s="363"/>
      <c r="V22" s="258"/>
      <c r="W22" s="67"/>
      <c r="X22" s="116"/>
      <c r="Z22" s="106">
        <f t="shared" si="2"/>
        <v>0</v>
      </c>
      <c r="AA22" s="106">
        <f t="shared" si="3"/>
        <v>2500</v>
      </c>
      <c r="AB22" s="106">
        <f t="shared" si="4"/>
        <v>0</v>
      </c>
      <c r="AC22" s="111" t="str">
        <f t="shared" si="5"/>
        <v>1x16</v>
      </c>
      <c r="AD22" s="117" t="str">
        <f t="shared" si="6"/>
        <v>C</v>
      </c>
      <c r="AE22" s="118"/>
      <c r="AF22" s="119"/>
      <c r="AG22" s="119"/>
      <c r="AH22" s="119" t="s">
        <v>62</v>
      </c>
      <c r="AI22" s="119">
        <v>240</v>
      </c>
      <c r="AJ22" s="120" t="e">
        <f>IF(AND(AI21&lt;#REF!,#REF!&lt;AI22),AH22,AJ27)</f>
        <v>#REF!</v>
      </c>
      <c r="AK22" s="195">
        <v>252</v>
      </c>
      <c r="AL22" s="119" t="e">
        <f t="shared" ref="AL22" si="14">IF(AH22=AJ22,AK22,AL27)</f>
        <v>#REF!</v>
      </c>
      <c r="AM22" s="122"/>
      <c r="AN22" s="116"/>
      <c r="AO22" s="124" t="s">
        <v>63</v>
      </c>
      <c r="AP22" s="125"/>
      <c r="AQ22" s="125"/>
      <c r="AR22" s="125"/>
      <c r="AS22" s="125"/>
      <c r="AT22" s="127"/>
    </row>
    <row r="23" spans="2:46" s="106" customFormat="1" ht="20.100000000000001" customHeight="1" x14ac:dyDescent="0.35">
      <c r="B23" s="104" t="s">
        <v>43</v>
      </c>
      <c r="C23" s="105">
        <f t="shared" si="13"/>
        <v>14</v>
      </c>
      <c r="D23" s="107"/>
      <c r="E23" s="108">
        <v>1</v>
      </c>
      <c r="F23" s="109"/>
      <c r="G23" s="110" t="s">
        <v>44</v>
      </c>
      <c r="H23" s="111" t="s">
        <v>17</v>
      </c>
      <c r="I23" s="112" t="str">
        <f t="shared" si="0"/>
        <v>C</v>
      </c>
      <c r="J23" s="357"/>
      <c r="K23" s="113"/>
      <c r="L23" s="114">
        <v>2000</v>
      </c>
      <c r="M23" s="114" t="s">
        <v>45</v>
      </c>
      <c r="N23" s="114" t="s">
        <v>45</v>
      </c>
      <c r="O23" s="115">
        <f t="shared" si="1"/>
        <v>2000</v>
      </c>
      <c r="P23" s="362" t="s">
        <v>126</v>
      </c>
      <c r="Q23" s="362"/>
      <c r="R23" s="362"/>
      <c r="S23" s="362"/>
      <c r="T23" s="362"/>
      <c r="U23" s="363"/>
      <c r="V23" s="258"/>
      <c r="W23" s="67"/>
      <c r="X23" s="116"/>
      <c r="Z23" s="106">
        <f t="shared" si="2"/>
        <v>0</v>
      </c>
      <c r="AA23" s="106">
        <f t="shared" si="3"/>
        <v>2000</v>
      </c>
      <c r="AB23" s="106">
        <f t="shared" si="4"/>
        <v>0</v>
      </c>
      <c r="AC23" s="111" t="str">
        <f t="shared" si="5"/>
        <v>1x16</v>
      </c>
      <c r="AD23" s="117" t="str">
        <f t="shared" si="6"/>
        <v>C</v>
      </c>
      <c r="AE23" s="118"/>
      <c r="AF23" s="119"/>
      <c r="AG23" s="119"/>
      <c r="AH23" s="119" t="s">
        <v>62</v>
      </c>
      <c r="AI23" s="119">
        <v>240</v>
      </c>
      <c r="AJ23" s="120" t="e">
        <f>IF(AND(AI22&lt;#REF!,#REF!&lt;AI23),AH23,#REF!)</f>
        <v>#REF!</v>
      </c>
      <c r="AK23" s="195">
        <v>252</v>
      </c>
      <c r="AL23" s="119" t="e">
        <f>IF(AH23=AJ23,AK23,#REF!)</f>
        <v>#REF!</v>
      </c>
      <c r="AM23" s="122"/>
      <c r="AN23" s="116"/>
      <c r="AO23" s="124" t="s">
        <v>63</v>
      </c>
      <c r="AP23" s="125"/>
      <c r="AQ23" s="125"/>
      <c r="AR23" s="125"/>
      <c r="AS23" s="125"/>
      <c r="AT23" s="127"/>
    </row>
    <row r="24" spans="2:46" s="106" customFormat="1" ht="20.100000000000001" customHeight="1" x14ac:dyDescent="0.35">
      <c r="B24" s="104" t="s">
        <v>43</v>
      </c>
      <c r="C24" s="105">
        <f t="shared" si="13"/>
        <v>15</v>
      </c>
      <c r="D24" s="107"/>
      <c r="E24" s="108">
        <v>1</v>
      </c>
      <c r="F24" s="109"/>
      <c r="G24" s="110" t="s">
        <v>44</v>
      </c>
      <c r="H24" s="111" t="s">
        <v>17</v>
      </c>
      <c r="I24" s="112" t="str">
        <f t="shared" si="0"/>
        <v>C</v>
      </c>
      <c r="J24" s="357"/>
      <c r="K24" s="113"/>
      <c r="L24" s="114" t="s">
        <v>45</v>
      </c>
      <c r="M24" s="114">
        <v>2000</v>
      </c>
      <c r="N24" s="114" t="s">
        <v>45</v>
      </c>
      <c r="O24" s="115">
        <f t="shared" si="1"/>
        <v>2000</v>
      </c>
      <c r="P24" s="362" t="s">
        <v>126</v>
      </c>
      <c r="Q24" s="362"/>
      <c r="R24" s="362"/>
      <c r="S24" s="362"/>
      <c r="T24" s="362"/>
      <c r="U24" s="363"/>
      <c r="V24" s="258"/>
      <c r="W24" s="67"/>
      <c r="X24" s="116"/>
      <c r="Z24" s="106">
        <f t="shared" si="2"/>
        <v>0</v>
      </c>
      <c r="AA24" s="106">
        <f t="shared" si="3"/>
        <v>2000</v>
      </c>
      <c r="AB24" s="106">
        <f t="shared" si="4"/>
        <v>0</v>
      </c>
      <c r="AC24" s="111" t="str">
        <f t="shared" si="5"/>
        <v>1x16</v>
      </c>
      <c r="AD24" s="117" t="str">
        <f t="shared" si="6"/>
        <v>C</v>
      </c>
      <c r="AE24" s="118"/>
      <c r="AF24" s="119"/>
      <c r="AG24" s="119"/>
      <c r="AH24" s="119" t="s">
        <v>62</v>
      </c>
      <c r="AI24" s="119">
        <v>240</v>
      </c>
      <c r="AJ24" s="120" t="e">
        <f>IF(AND(AI23&lt;#REF!,#REF!&lt;AI24),AH24,#REF!)</f>
        <v>#REF!</v>
      </c>
      <c r="AK24" s="195">
        <v>252</v>
      </c>
      <c r="AL24" s="119" t="e">
        <f>IF(AH24=AJ24,AK24,#REF!)</f>
        <v>#REF!</v>
      </c>
      <c r="AM24" s="122"/>
      <c r="AN24" s="116"/>
      <c r="AO24" s="124" t="s">
        <v>63</v>
      </c>
      <c r="AP24" s="125"/>
      <c r="AQ24" s="125"/>
      <c r="AR24" s="125"/>
      <c r="AS24" s="125"/>
      <c r="AT24" s="127"/>
    </row>
    <row r="25" spans="2:46" s="106" customFormat="1" ht="20.100000000000001" customHeight="1" x14ac:dyDescent="0.35">
      <c r="B25" s="104" t="s">
        <v>43</v>
      </c>
      <c r="C25" s="105">
        <f t="shared" si="13"/>
        <v>16</v>
      </c>
      <c r="D25" s="107"/>
      <c r="E25" s="108">
        <v>1</v>
      </c>
      <c r="F25" s="109"/>
      <c r="G25" s="110" t="s">
        <v>44</v>
      </c>
      <c r="H25" s="111" t="s">
        <v>17</v>
      </c>
      <c r="I25" s="112" t="str">
        <f t="shared" si="0"/>
        <v>C</v>
      </c>
      <c r="J25" s="357"/>
      <c r="K25" s="113">
        <v>2000</v>
      </c>
      <c r="L25" s="114"/>
      <c r="M25" s="114" t="s">
        <v>45</v>
      </c>
      <c r="N25" s="114" t="s">
        <v>45</v>
      </c>
      <c r="O25" s="115">
        <f t="shared" si="1"/>
        <v>2000</v>
      </c>
      <c r="P25" s="362" t="s">
        <v>126</v>
      </c>
      <c r="Q25" s="362"/>
      <c r="R25" s="362"/>
      <c r="S25" s="362"/>
      <c r="T25" s="362"/>
      <c r="U25" s="363"/>
      <c r="V25" s="258"/>
      <c r="W25" s="67"/>
      <c r="X25" s="116"/>
      <c r="Z25" s="106">
        <f t="shared" si="2"/>
        <v>0</v>
      </c>
      <c r="AA25" s="106">
        <f t="shared" si="3"/>
        <v>2000</v>
      </c>
      <c r="AB25" s="106">
        <f t="shared" si="4"/>
        <v>0</v>
      </c>
      <c r="AC25" s="111" t="str">
        <f t="shared" si="5"/>
        <v>1x16</v>
      </c>
      <c r="AD25" s="117" t="str">
        <f t="shared" si="6"/>
        <v>C</v>
      </c>
      <c r="AE25" s="118"/>
      <c r="AF25" s="119"/>
      <c r="AG25" s="119"/>
      <c r="AH25" s="119" t="s">
        <v>64</v>
      </c>
      <c r="AI25" s="119">
        <v>300</v>
      </c>
      <c r="AJ25" s="120" t="e">
        <f>IF(AND(AI21&lt;#REF!,#REF!&lt;AI25),AH25,AJ27)</f>
        <v>#REF!</v>
      </c>
      <c r="AK25" s="195">
        <v>322</v>
      </c>
      <c r="AL25" s="119" t="e">
        <f t="shared" ref="AL25" si="15">IF(AH25=AJ25,AK25,AL27)</f>
        <v>#REF!</v>
      </c>
      <c r="AM25" s="122"/>
      <c r="AN25" s="116"/>
      <c r="AO25" s="124" t="s">
        <v>65</v>
      </c>
      <c r="AP25" s="125"/>
      <c r="AQ25" s="125"/>
      <c r="AR25" s="125"/>
      <c r="AS25" s="128"/>
      <c r="AT25" s="127"/>
    </row>
    <row r="26" spans="2:46" s="106" customFormat="1" ht="20.100000000000001" customHeight="1" x14ac:dyDescent="0.35">
      <c r="B26" s="104" t="s">
        <v>90</v>
      </c>
      <c r="C26" s="105">
        <v>1</v>
      </c>
      <c r="D26" s="107"/>
      <c r="E26" s="108"/>
      <c r="F26" s="109"/>
      <c r="G26" s="110" t="s">
        <v>44</v>
      </c>
      <c r="H26" s="111" t="str">
        <f t="shared" ref="H26:H27" si="16">+AC26</f>
        <v/>
      </c>
      <c r="I26" s="112" t="str">
        <f t="shared" ref="I26:I27" si="17">+AD26</f>
        <v/>
      </c>
      <c r="J26" s="357"/>
      <c r="K26" s="123"/>
      <c r="L26" s="114" t="s">
        <v>45</v>
      </c>
      <c r="M26" s="114" t="s">
        <v>45</v>
      </c>
      <c r="N26" s="114" t="s">
        <v>45</v>
      </c>
      <c r="O26" s="115">
        <f t="shared" ref="O26:O27" si="18">SUM(K26:N26)</f>
        <v>0</v>
      </c>
      <c r="P26" s="362" t="s">
        <v>91</v>
      </c>
      <c r="Q26" s="362"/>
      <c r="R26" s="362"/>
      <c r="S26" s="362"/>
      <c r="T26" s="362"/>
      <c r="U26" s="363"/>
      <c r="V26" s="258"/>
      <c r="W26" s="67"/>
      <c r="X26" s="116"/>
      <c r="Z26" s="106">
        <f t="shared" ref="Z26:Z27" si="19">IF(D26&gt;0,O26,0)</f>
        <v>0</v>
      </c>
      <c r="AA26" s="106">
        <f t="shared" ref="AA26:AA27" si="20">IF(E26&gt;0,O26,0)</f>
        <v>0</v>
      </c>
      <c r="AB26" s="106">
        <f t="shared" ref="AB26:AB27" si="21">IF(F26&gt;0,O26,0)</f>
        <v>0</v>
      </c>
      <c r="AC26" s="111" t="str">
        <f t="shared" ref="AC26:AC27" si="22">IF(AND(D26=0,E26=0,F26=0),"",IF(AND(D26&lt;=9,E26=0,F26=0),$Y$1,IF(AND(D26&gt;9,E26=0,F26=0),$Y$2,IF(AND(D26=0,E26&gt;0,F26=0),$Y$3,IF(AND(D26=0,E26=0,F26&gt;0),$Y$4,"")))))</f>
        <v/>
      </c>
      <c r="AD26" s="117" t="str">
        <f t="shared" ref="AD26:AD27" si="23">IF(AND(D26&gt;0,E26=0,F26=0),$Z$1,IF(AND(D26=0,E26&gt;0,F26=0),$Z$2,IF(AND(D26=0,E26=0,F26&gt;0),$Z$3,"")))</f>
        <v/>
      </c>
      <c r="AE26" s="118"/>
      <c r="AF26" s="119"/>
      <c r="AG26" s="119"/>
      <c r="AH26" s="119" t="s">
        <v>62</v>
      </c>
      <c r="AI26" s="119">
        <v>240</v>
      </c>
      <c r="AJ26" s="120" t="e">
        <f>IF(AND(AI24&lt;#REF!,#REF!&lt;AI26),AH26,#REF!)</f>
        <v>#REF!</v>
      </c>
      <c r="AK26" s="195">
        <v>252</v>
      </c>
      <c r="AL26" s="119" t="e">
        <f>IF(AH26=AJ26,AK26,#REF!)</f>
        <v>#REF!</v>
      </c>
      <c r="AM26" s="122"/>
      <c r="AN26" s="116"/>
      <c r="AO26" s="124" t="s">
        <v>63</v>
      </c>
      <c r="AP26" s="125"/>
      <c r="AQ26" s="125"/>
      <c r="AR26" s="125"/>
      <c r="AS26" s="125"/>
      <c r="AT26" s="127"/>
    </row>
    <row r="27" spans="2:46" s="106" customFormat="1" ht="20.100000000000001" customHeight="1" x14ac:dyDescent="0.35">
      <c r="B27" s="104" t="s">
        <v>90</v>
      </c>
      <c r="C27" s="105">
        <v>2</v>
      </c>
      <c r="D27" s="107"/>
      <c r="E27" s="108"/>
      <c r="F27" s="109"/>
      <c r="G27" s="110" t="s">
        <v>44</v>
      </c>
      <c r="H27" s="111" t="str">
        <f t="shared" si="16"/>
        <v/>
      </c>
      <c r="I27" s="112" t="str">
        <f t="shared" si="17"/>
        <v/>
      </c>
      <c r="J27" s="357"/>
      <c r="K27" s="123"/>
      <c r="L27" s="114" t="s">
        <v>45</v>
      </c>
      <c r="M27" s="114" t="s">
        <v>45</v>
      </c>
      <c r="N27" s="114" t="s">
        <v>45</v>
      </c>
      <c r="O27" s="115">
        <f t="shared" si="18"/>
        <v>0</v>
      </c>
      <c r="P27" s="376" t="s">
        <v>91</v>
      </c>
      <c r="Q27" s="362"/>
      <c r="R27" s="362"/>
      <c r="S27" s="362"/>
      <c r="T27" s="362"/>
      <c r="U27" s="363"/>
      <c r="V27" s="258"/>
      <c r="W27" s="67"/>
      <c r="X27" s="116"/>
      <c r="Z27" s="106">
        <f t="shared" si="19"/>
        <v>0</v>
      </c>
      <c r="AA27" s="106">
        <f t="shared" si="20"/>
        <v>0</v>
      </c>
      <c r="AB27" s="106">
        <f t="shared" si="21"/>
        <v>0</v>
      </c>
      <c r="AC27" s="111" t="str">
        <f t="shared" si="22"/>
        <v/>
      </c>
      <c r="AD27" s="117" t="str">
        <f t="shared" si="23"/>
        <v/>
      </c>
      <c r="AE27" s="118"/>
      <c r="AF27" s="119"/>
      <c r="AG27" s="119"/>
      <c r="AH27" s="119" t="s">
        <v>62</v>
      </c>
      <c r="AI27" s="119">
        <v>240</v>
      </c>
      <c r="AJ27" s="120" t="e">
        <f>IF(AND(AI26&lt;#REF!,#REF!&lt;AI27),AH27,#REF!)</f>
        <v>#REF!</v>
      </c>
      <c r="AK27" s="195">
        <v>252</v>
      </c>
      <c r="AL27" s="119" t="e">
        <f>IF(AH27=AJ27,AK27,#REF!)</f>
        <v>#REF!</v>
      </c>
      <c r="AM27" s="122"/>
      <c r="AN27" s="116"/>
      <c r="AO27" s="124" t="s">
        <v>63</v>
      </c>
      <c r="AP27" s="125"/>
      <c r="AQ27" s="125"/>
      <c r="AR27" s="125"/>
      <c r="AS27" s="125"/>
      <c r="AT27" s="127"/>
    </row>
    <row r="28" spans="2:46" s="106" customFormat="1" ht="20.100000000000001" customHeight="1" thickBot="1" x14ac:dyDescent="0.4">
      <c r="B28" s="104" t="s">
        <v>90</v>
      </c>
      <c r="C28" s="105">
        <f t="shared" si="13"/>
        <v>3</v>
      </c>
      <c r="D28" s="107"/>
      <c r="E28" s="108"/>
      <c r="F28" s="109"/>
      <c r="G28" s="110" t="s">
        <v>44</v>
      </c>
      <c r="H28" s="111"/>
      <c r="I28" s="112" t="str">
        <f t="shared" si="0"/>
        <v/>
      </c>
      <c r="J28" s="358"/>
      <c r="K28" s="113" t="s">
        <v>45</v>
      </c>
      <c r="L28" s="114" t="s">
        <v>45</v>
      </c>
      <c r="M28" s="114" t="s">
        <v>45</v>
      </c>
      <c r="N28" s="114" t="s">
        <v>45</v>
      </c>
      <c r="O28" s="115">
        <f t="shared" si="1"/>
        <v>0</v>
      </c>
      <c r="P28" s="376" t="s">
        <v>91</v>
      </c>
      <c r="Q28" s="362"/>
      <c r="R28" s="362"/>
      <c r="S28" s="362"/>
      <c r="T28" s="362"/>
      <c r="U28" s="363"/>
      <c r="V28" s="258"/>
      <c r="W28" s="67"/>
      <c r="X28" s="116"/>
      <c r="Z28" s="106">
        <f t="shared" si="2"/>
        <v>0</v>
      </c>
      <c r="AA28" s="106">
        <f t="shared" si="3"/>
        <v>0</v>
      </c>
      <c r="AB28" s="106">
        <f t="shared" si="4"/>
        <v>0</v>
      </c>
      <c r="AC28" s="111" t="str">
        <f t="shared" si="5"/>
        <v/>
      </c>
      <c r="AD28" s="117" t="str">
        <f t="shared" si="6"/>
        <v/>
      </c>
      <c r="AE28" s="118"/>
      <c r="AF28" s="119"/>
      <c r="AG28" s="119"/>
      <c r="AH28" s="119" t="s">
        <v>62</v>
      </c>
      <c r="AI28" s="119">
        <v>240</v>
      </c>
      <c r="AJ28" s="120" t="e">
        <f>IF(AND(AI27&lt;#REF!,#REF!&lt;AI28),AH28,#REF!)</f>
        <v>#REF!</v>
      </c>
      <c r="AK28" s="195">
        <v>252</v>
      </c>
      <c r="AL28" s="119" t="e">
        <f>IF(AH28=AJ28,AK28,#REF!)</f>
        <v>#REF!</v>
      </c>
      <c r="AM28" s="122"/>
      <c r="AN28" s="116"/>
      <c r="AO28" s="124" t="s">
        <v>63</v>
      </c>
      <c r="AP28" s="125"/>
      <c r="AQ28" s="125"/>
      <c r="AR28" s="125"/>
      <c r="AS28" s="125"/>
      <c r="AT28" s="127"/>
    </row>
    <row r="29" spans="2:46" s="106" customFormat="1" ht="222.6" hidden="1" customHeight="1" x14ac:dyDescent="0.35">
      <c r="B29" s="104"/>
      <c r="C29" s="105"/>
      <c r="D29" s="107"/>
      <c r="E29" s="108"/>
      <c r="F29" s="109"/>
      <c r="G29" s="110"/>
      <c r="H29" s="111" t="str">
        <f t="shared" si="0"/>
        <v/>
      </c>
      <c r="I29" s="111" t="str">
        <f t="shared" si="0"/>
        <v/>
      </c>
      <c r="J29" s="130"/>
      <c r="K29" s="113" t="s">
        <v>45</v>
      </c>
      <c r="L29" s="114" t="s">
        <v>45</v>
      </c>
      <c r="M29" s="114" t="s">
        <v>45</v>
      </c>
      <c r="N29" s="114" t="s">
        <v>45</v>
      </c>
      <c r="O29" s="115">
        <f t="shared" ref="O29:O96" si="24">SUM(K29:N29)</f>
        <v>0</v>
      </c>
      <c r="P29" s="362"/>
      <c r="Q29" s="362"/>
      <c r="R29" s="362"/>
      <c r="S29" s="362"/>
      <c r="T29" s="362"/>
      <c r="U29" s="363"/>
      <c r="V29" s="258"/>
      <c r="W29" s="67"/>
      <c r="X29" s="116"/>
      <c r="Z29" s="106">
        <f t="shared" si="2"/>
        <v>0</v>
      </c>
      <c r="AA29" s="106">
        <f t="shared" si="3"/>
        <v>0</v>
      </c>
      <c r="AB29" s="106">
        <f t="shared" si="4"/>
        <v>0</v>
      </c>
      <c r="AC29" s="111" t="str">
        <f t="shared" si="5"/>
        <v/>
      </c>
      <c r="AD29" s="117" t="str">
        <f t="shared" si="6"/>
        <v/>
      </c>
      <c r="AE29" s="118"/>
      <c r="AF29" s="119"/>
      <c r="AG29" s="119"/>
      <c r="AH29" s="119" t="s">
        <v>76</v>
      </c>
      <c r="AI29" s="119"/>
      <c r="AJ29" s="120" t="e">
        <f>IF(#REF!&gt;#REF!,AH29,"-")</f>
        <v>#REF!</v>
      </c>
      <c r="AK29" s="195">
        <v>1252</v>
      </c>
      <c r="AL29" s="119" t="e">
        <f t="shared" ref="AL29" si="25">IF(AH29=AJ29,AK29,AL30)</f>
        <v>#REF!</v>
      </c>
      <c r="AM29" s="122">
        <v>1</v>
      </c>
      <c r="AN29" s="116"/>
      <c r="AO29" s="124" t="s">
        <v>77</v>
      </c>
      <c r="AP29" s="125"/>
      <c r="AQ29" s="125"/>
      <c r="AR29" s="125"/>
      <c r="AS29" s="128"/>
      <c r="AT29" s="127"/>
    </row>
    <row r="30" spans="2:46" s="106" customFormat="1" ht="222.6" hidden="1" customHeight="1" x14ac:dyDescent="0.35">
      <c r="B30" s="104"/>
      <c r="C30" s="105">
        <f t="shared" ref="C30:C93" si="26">C29+1</f>
        <v>1</v>
      </c>
      <c r="D30" s="107"/>
      <c r="E30" s="108"/>
      <c r="F30" s="109"/>
      <c r="G30" s="110" t="s">
        <v>44</v>
      </c>
      <c r="H30" s="111" t="str">
        <f t="shared" si="0"/>
        <v/>
      </c>
      <c r="I30" s="111" t="str">
        <f t="shared" si="0"/>
        <v/>
      </c>
      <c r="J30" s="131"/>
      <c r="K30" s="113" t="s">
        <v>45</v>
      </c>
      <c r="L30" s="114" t="s">
        <v>45</v>
      </c>
      <c r="M30" s="114" t="s">
        <v>45</v>
      </c>
      <c r="N30" s="114" t="s">
        <v>45</v>
      </c>
      <c r="O30" s="115">
        <f t="shared" si="24"/>
        <v>0</v>
      </c>
      <c r="P30" s="362"/>
      <c r="Q30" s="362"/>
      <c r="R30" s="362"/>
      <c r="S30" s="362"/>
      <c r="T30" s="362"/>
      <c r="U30" s="363"/>
      <c r="V30" s="258"/>
      <c r="W30" s="67"/>
      <c r="X30" s="116"/>
      <c r="Z30" s="106">
        <f t="shared" si="2"/>
        <v>0</v>
      </c>
      <c r="AA30" s="106">
        <f t="shared" si="3"/>
        <v>0</v>
      </c>
      <c r="AB30" s="106">
        <f t="shared" si="4"/>
        <v>0</v>
      </c>
      <c r="AC30" s="111" t="str">
        <f t="shared" si="5"/>
        <v/>
      </c>
      <c r="AD30" s="117" t="str">
        <f t="shared" si="6"/>
        <v/>
      </c>
      <c r="AE30" s="132"/>
      <c r="AF30" s="133"/>
      <c r="AG30" s="133"/>
      <c r="AH30" s="133"/>
      <c r="AI30" s="133"/>
      <c r="AJ30" s="133"/>
      <c r="AK30" s="133"/>
      <c r="AL30" s="133"/>
      <c r="AM30" s="134"/>
      <c r="AN30" s="116"/>
      <c r="AO30" s="124" t="s">
        <v>78</v>
      </c>
      <c r="AP30" s="194"/>
      <c r="AQ30" s="194"/>
      <c r="AR30" s="128"/>
      <c r="AS30" s="128"/>
      <c r="AT30" s="127"/>
    </row>
    <row r="31" spans="2:46" s="106" customFormat="1" ht="222.6" hidden="1" customHeight="1" x14ac:dyDescent="0.35">
      <c r="B31" s="104"/>
      <c r="C31" s="105">
        <f t="shared" si="26"/>
        <v>2</v>
      </c>
      <c r="D31" s="107"/>
      <c r="E31" s="108"/>
      <c r="F31" s="109"/>
      <c r="G31" s="110" t="s">
        <v>44</v>
      </c>
      <c r="H31" s="111" t="str">
        <f t="shared" si="0"/>
        <v/>
      </c>
      <c r="I31" s="111" t="str">
        <f t="shared" si="0"/>
        <v/>
      </c>
      <c r="J31" s="131"/>
      <c r="K31" s="113" t="s">
        <v>45</v>
      </c>
      <c r="L31" s="114" t="s">
        <v>45</v>
      </c>
      <c r="M31" s="114" t="s">
        <v>45</v>
      </c>
      <c r="N31" s="114" t="s">
        <v>45</v>
      </c>
      <c r="O31" s="115">
        <f t="shared" si="24"/>
        <v>0</v>
      </c>
      <c r="P31" s="362"/>
      <c r="Q31" s="362"/>
      <c r="R31" s="362"/>
      <c r="S31" s="362"/>
      <c r="T31" s="362"/>
      <c r="U31" s="363"/>
      <c r="V31" s="82"/>
      <c r="W31" s="67"/>
      <c r="X31" s="116"/>
      <c r="Z31" s="106">
        <f t="shared" si="2"/>
        <v>0</v>
      </c>
      <c r="AA31" s="106">
        <f t="shared" si="3"/>
        <v>0</v>
      </c>
      <c r="AB31" s="106">
        <f t="shared" si="4"/>
        <v>0</v>
      </c>
      <c r="AC31" s="111" t="str">
        <f t="shared" si="5"/>
        <v/>
      </c>
      <c r="AD31" s="117" t="str">
        <f t="shared" si="6"/>
        <v/>
      </c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24" t="s">
        <v>79</v>
      </c>
      <c r="AP31" s="194"/>
      <c r="AQ31" s="194"/>
      <c r="AR31" s="128"/>
      <c r="AS31" s="128"/>
      <c r="AT31" s="127"/>
    </row>
    <row r="32" spans="2:46" s="106" customFormat="1" ht="222.6" hidden="1" customHeight="1" x14ac:dyDescent="0.35">
      <c r="B32" s="104"/>
      <c r="C32" s="105">
        <f t="shared" si="26"/>
        <v>3</v>
      </c>
      <c r="D32" s="107"/>
      <c r="E32" s="108"/>
      <c r="F32" s="109"/>
      <c r="G32" s="110" t="s">
        <v>44</v>
      </c>
      <c r="H32" s="111" t="str">
        <f t="shared" si="0"/>
        <v/>
      </c>
      <c r="I32" s="111" t="str">
        <f t="shared" si="0"/>
        <v/>
      </c>
      <c r="J32" s="131"/>
      <c r="K32" s="113" t="s">
        <v>45</v>
      </c>
      <c r="L32" s="114" t="s">
        <v>45</v>
      </c>
      <c r="M32" s="114" t="s">
        <v>45</v>
      </c>
      <c r="N32" s="114" t="s">
        <v>45</v>
      </c>
      <c r="O32" s="115">
        <f t="shared" si="24"/>
        <v>0</v>
      </c>
      <c r="P32" s="362"/>
      <c r="Q32" s="362"/>
      <c r="R32" s="362"/>
      <c r="S32" s="362"/>
      <c r="T32" s="362"/>
      <c r="U32" s="363"/>
      <c r="V32" s="82"/>
      <c r="W32" s="67"/>
      <c r="X32" s="116"/>
      <c r="Z32" s="106">
        <f t="shared" si="2"/>
        <v>0</v>
      </c>
      <c r="AA32" s="106">
        <f t="shared" si="3"/>
        <v>0</v>
      </c>
      <c r="AB32" s="106">
        <f t="shared" si="4"/>
        <v>0</v>
      </c>
      <c r="AC32" s="111" t="str">
        <f t="shared" si="5"/>
        <v/>
      </c>
      <c r="AD32" s="117" t="str">
        <f t="shared" si="6"/>
        <v/>
      </c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24" t="s">
        <v>80</v>
      </c>
      <c r="AP32" s="194"/>
      <c r="AQ32" s="194"/>
      <c r="AR32" s="194"/>
      <c r="AS32" s="128"/>
      <c r="AT32" s="127"/>
    </row>
    <row r="33" spans="2:47" s="106" customFormat="1" ht="222.6" hidden="1" customHeight="1" x14ac:dyDescent="0.35">
      <c r="B33" s="104"/>
      <c r="C33" s="105">
        <f t="shared" si="26"/>
        <v>4</v>
      </c>
      <c r="D33" s="107"/>
      <c r="E33" s="108"/>
      <c r="F33" s="109"/>
      <c r="G33" s="110" t="s">
        <v>44</v>
      </c>
      <c r="H33" s="111" t="str">
        <f t="shared" si="0"/>
        <v/>
      </c>
      <c r="I33" s="111" t="str">
        <f t="shared" si="0"/>
        <v/>
      </c>
      <c r="J33" s="131"/>
      <c r="K33" s="113" t="s">
        <v>45</v>
      </c>
      <c r="L33" s="114" t="s">
        <v>45</v>
      </c>
      <c r="M33" s="114" t="s">
        <v>45</v>
      </c>
      <c r="N33" s="114" t="s">
        <v>45</v>
      </c>
      <c r="O33" s="115">
        <f t="shared" si="24"/>
        <v>0</v>
      </c>
      <c r="P33" s="362"/>
      <c r="Q33" s="362"/>
      <c r="R33" s="362"/>
      <c r="S33" s="362"/>
      <c r="T33" s="362"/>
      <c r="U33" s="363"/>
      <c r="V33" s="135"/>
      <c r="W33" s="135"/>
      <c r="X33" s="116"/>
      <c r="Z33" s="106">
        <f t="shared" si="2"/>
        <v>0</v>
      </c>
      <c r="AA33" s="106">
        <f t="shared" si="3"/>
        <v>0</v>
      </c>
      <c r="AB33" s="106">
        <f t="shared" si="4"/>
        <v>0</v>
      </c>
      <c r="AC33" s="111" t="str">
        <f t="shared" si="5"/>
        <v/>
      </c>
      <c r="AD33" s="117" t="str">
        <f t="shared" si="6"/>
        <v/>
      </c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24" t="s">
        <v>81</v>
      </c>
      <c r="AP33" s="194"/>
      <c r="AQ33" s="194"/>
      <c r="AR33" s="194"/>
      <c r="AS33" s="194"/>
      <c r="AT33" s="127"/>
    </row>
    <row r="34" spans="2:47" s="106" customFormat="1" ht="222.6" hidden="1" customHeight="1" x14ac:dyDescent="0.35">
      <c r="B34" s="104"/>
      <c r="C34" s="105">
        <f t="shared" si="26"/>
        <v>5</v>
      </c>
      <c r="D34" s="107"/>
      <c r="E34" s="108"/>
      <c r="F34" s="109"/>
      <c r="G34" s="110" t="s">
        <v>44</v>
      </c>
      <c r="H34" s="111" t="str">
        <f t="shared" si="0"/>
        <v/>
      </c>
      <c r="I34" s="111" t="str">
        <f t="shared" si="0"/>
        <v/>
      </c>
      <c r="J34" s="131"/>
      <c r="K34" s="113" t="s">
        <v>45</v>
      </c>
      <c r="L34" s="114" t="s">
        <v>45</v>
      </c>
      <c r="M34" s="114" t="s">
        <v>45</v>
      </c>
      <c r="N34" s="114" t="s">
        <v>45</v>
      </c>
      <c r="O34" s="115">
        <f t="shared" si="24"/>
        <v>0</v>
      </c>
      <c r="P34" s="362"/>
      <c r="Q34" s="362"/>
      <c r="R34" s="362"/>
      <c r="S34" s="362"/>
      <c r="T34" s="362"/>
      <c r="U34" s="363"/>
      <c r="V34" s="135"/>
      <c r="W34" s="135"/>
      <c r="X34" s="116"/>
      <c r="Z34" s="106">
        <f t="shared" si="2"/>
        <v>0</v>
      </c>
      <c r="AA34" s="106">
        <f t="shared" si="3"/>
        <v>0</v>
      </c>
      <c r="AB34" s="106">
        <f t="shared" si="4"/>
        <v>0</v>
      </c>
      <c r="AC34" s="111" t="str">
        <f t="shared" si="5"/>
        <v/>
      </c>
      <c r="AD34" s="117" t="str">
        <f t="shared" si="6"/>
        <v/>
      </c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36" t="s">
        <v>82</v>
      </c>
      <c r="AP34" s="137"/>
      <c r="AQ34" s="137"/>
      <c r="AR34" s="137"/>
      <c r="AS34" s="137"/>
      <c r="AT34" s="127"/>
    </row>
    <row r="35" spans="2:47" s="106" customFormat="1" ht="222.6" hidden="1" customHeight="1" x14ac:dyDescent="0.35">
      <c r="B35" s="104"/>
      <c r="C35" s="105">
        <f t="shared" si="26"/>
        <v>6</v>
      </c>
      <c r="D35" s="107"/>
      <c r="E35" s="108"/>
      <c r="F35" s="109"/>
      <c r="G35" s="110" t="s">
        <v>44</v>
      </c>
      <c r="H35" s="111" t="str">
        <f t="shared" si="0"/>
        <v/>
      </c>
      <c r="I35" s="111" t="str">
        <f t="shared" si="0"/>
        <v/>
      </c>
      <c r="J35" s="131"/>
      <c r="K35" s="113" t="s">
        <v>45</v>
      </c>
      <c r="L35" s="114" t="s">
        <v>45</v>
      </c>
      <c r="M35" s="114" t="s">
        <v>45</v>
      </c>
      <c r="N35" s="114" t="s">
        <v>45</v>
      </c>
      <c r="O35" s="115">
        <f t="shared" si="24"/>
        <v>0</v>
      </c>
      <c r="P35" s="362"/>
      <c r="Q35" s="362"/>
      <c r="R35" s="362"/>
      <c r="S35" s="362"/>
      <c r="T35" s="362"/>
      <c r="U35" s="363"/>
      <c r="V35" s="135"/>
      <c r="W35" s="135"/>
      <c r="X35" s="116"/>
      <c r="Z35" s="106">
        <f t="shared" si="2"/>
        <v>0</v>
      </c>
      <c r="AA35" s="106">
        <f t="shared" si="3"/>
        <v>0</v>
      </c>
      <c r="AB35" s="106">
        <f t="shared" si="4"/>
        <v>0</v>
      </c>
      <c r="AC35" s="111" t="str">
        <f t="shared" si="5"/>
        <v/>
      </c>
      <c r="AD35" s="117" t="str">
        <f t="shared" si="6"/>
        <v/>
      </c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36" t="s">
        <v>83</v>
      </c>
      <c r="AP35" s="137"/>
      <c r="AQ35" s="137"/>
      <c r="AR35" s="137"/>
      <c r="AS35" s="137"/>
      <c r="AT35" s="127"/>
    </row>
    <row r="36" spans="2:47" s="106" customFormat="1" ht="222.6" hidden="1" customHeight="1" x14ac:dyDescent="0.35">
      <c r="B36" s="104"/>
      <c r="C36" s="105">
        <f t="shared" si="26"/>
        <v>7</v>
      </c>
      <c r="D36" s="107"/>
      <c r="E36" s="108"/>
      <c r="F36" s="109"/>
      <c r="G36" s="110" t="s">
        <v>44</v>
      </c>
      <c r="H36" s="111" t="str">
        <f t="shared" si="0"/>
        <v/>
      </c>
      <c r="I36" s="111" t="str">
        <f t="shared" si="0"/>
        <v/>
      </c>
      <c r="J36" s="131"/>
      <c r="K36" s="113" t="s">
        <v>45</v>
      </c>
      <c r="L36" s="114" t="s">
        <v>45</v>
      </c>
      <c r="M36" s="114" t="s">
        <v>45</v>
      </c>
      <c r="N36" s="114" t="s">
        <v>45</v>
      </c>
      <c r="O36" s="115">
        <f t="shared" si="24"/>
        <v>0</v>
      </c>
      <c r="P36" s="362"/>
      <c r="Q36" s="362"/>
      <c r="R36" s="362"/>
      <c r="S36" s="362"/>
      <c r="T36" s="362"/>
      <c r="U36" s="363"/>
      <c r="V36" s="135"/>
      <c r="W36" s="135"/>
      <c r="X36" s="116"/>
      <c r="Z36" s="106">
        <f t="shared" si="2"/>
        <v>0</v>
      </c>
      <c r="AA36" s="106">
        <f t="shared" si="3"/>
        <v>0</v>
      </c>
      <c r="AB36" s="106">
        <f t="shared" si="4"/>
        <v>0</v>
      </c>
      <c r="AC36" s="111" t="str">
        <f t="shared" si="5"/>
        <v/>
      </c>
      <c r="AD36" s="117" t="str">
        <f t="shared" si="6"/>
        <v/>
      </c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24" t="s">
        <v>84</v>
      </c>
      <c r="AP36" s="138"/>
      <c r="AQ36" s="138"/>
      <c r="AR36" s="138"/>
      <c r="AS36" s="125"/>
      <c r="AT36" s="127"/>
    </row>
    <row r="37" spans="2:47" s="106" customFormat="1" ht="222.6" hidden="1" customHeight="1" x14ac:dyDescent="0.35">
      <c r="B37" s="104"/>
      <c r="C37" s="105">
        <f>C36+1</f>
        <v>8</v>
      </c>
      <c r="D37" s="107"/>
      <c r="E37" s="108"/>
      <c r="F37" s="109"/>
      <c r="G37" s="110" t="s">
        <v>44</v>
      </c>
      <c r="H37" s="111" t="str">
        <f t="shared" si="0"/>
        <v/>
      </c>
      <c r="I37" s="111" t="str">
        <f t="shared" si="0"/>
        <v/>
      </c>
      <c r="J37" s="131"/>
      <c r="K37" s="113" t="s">
        <v>45</v>
      </c>
      <c r="L37" s="114" t="s">
        <v>45</v>
      </c>
      <c r="M37" s="114" t="s">
        <v>45</v>
      </c>
      <c r="N37" s="114" t="s">
        <v>45</v>
      </c>
      <c r="O37" s="115">
        <f t="shared" si="24"/>
        <v>0</v>
      </c>
      <c r="P37" s="362"/>
      <c r="Q37" s="362"/>
      <c r="R37" s="362"/>
      <c r="S37" s="362"/>
      <c r="T37" s="362"/>
      <c r="U37" s="363"/>
      <c r="V37" s="135"/>
      <c r="W37" s="135"/>
      <c r="X37" s="116"/>
      <c r="Z37" s="106">
        <f t="shared" si="2"/>
        <v>0</v>
      </c>
      <c r="AA37" s="106">
        <f t="shared" si="3"/>
        <v>0</v>
      </c>
      <c r="AB37" s="106">
        <f t="shared" si="4"/>
        <v>0</v>
      </c>
      <c r="AC37" s="111" t="str">
        <f t="shared" si="5"/>
        <v/>
      </c>
      <c r="AD37" s="117" t="str">
        <f t="shared" si="6"/>
        <v/>
      </c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24" t="s">
        <v>85</v>
      </c>
      <c r="AP37" s="125"/>
      <c r="AQ37" s="125"/>
      <c r="AR37" s="125"/>
      <c r="AS37" s="126"/>
      <c r="AT37" s="127"/>
      <c r="AU37" s="126"/>
    </row>
    <row r="38" spans="2:47" s="106" customFormat="1" ht="222.6" hidden="1" customHeight="1" x14ac:dyDescent="0.35">
      <c r="B38" s="104"/>
      <c r="C38" s="105">
        <f t="shared" si="26"/>
        <v>9</v>
      </c>
      <c r="D38" s="107"/>
      <c r="E38" s="108"/>
      <c r="F38" s="109"/>
      <c r="G38" s="110" t="s">
        <v>44</v>
      </c>
      <c r="H38" s="111" t="str">
        <f t="shared" si="0"/>
        <v/>
      </c>
      <c r="I38" s="111" t="str">
        <f t="shared" si="0"/>
        <v/>
      </c>
      <c r="J38" s="131"/>
      <c r="K38" s="113" t="s">
        <v>45</v>
      </c>
      <c r="L38" s="114" t="s">
        <v>45</v>
      </c>
      <c r="M38" s="114" t="s">
        <v>45</v>
      </c>
      <c r="N38" s="114" t="s">
        <v>45</v>
      </c>
      <c r="O38" s="115">
        <f t="shared" si="24"/>
        <v>0</v>
      </c>
      <c r="P38" s="362"/>
      <c r="Q38" s="362"/>
      <c r="R38" s="362"/>
      <c r="S38" s="362"/>
      <c r="T38" s="362"/>
      <c r="U38" s="363"/>
      <c r="V38" s="135"/>
      <c r="W38" s="135"/>
      <c r="X38" s="116"/>
      <c r="Z38" s="106">
        <f t="shared" si="2"/>
        <v>0</v>
      </c>
      <c r="AA38" s="106">
        <f t="shared" si="3"/>
        <v>0</v>
      </c>
      <c r="AB38" s="106">
        <f t="shared" si="4"/>
        <v>0</v>
      </c>
      <c r="AC38" s="111" t="str">
        <f t="shared" si="5"/>
        <v/>
      </c>
      <c r="AD38" s="117" t="str">
        <f t="shared" si="6"/>
        <v/>
      </c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39"/>
      <c r="AP38" s="140"/>
      <c r="AQ38" s="140"/>
      <c r="AR38" s="140"/>
      <c r="AS38" s="140"/>
      <c r="AT38" s="141"/>
      <c r="AU38" s="126"/>
    </row>
    <row r="39" spans="2:47" s="106" customFormat="1" ht="222.6" hidden="1" customHeight="1" x14ac:dyDescent="0.35">
      <c r="B39" s="104"/>
      <c r="C39" s="105">
        <f t="shared" si="26"/>
        <v>10</v>
      </c>
      <c r="D39" s="107"/>
      <c r="E39" s="108"/>
      <c r="F39" s="109"/>
      <c r="G39" s="110" t="s">
        <v>44</v>
      </c>
      <c r="H39" s="111" t="str">
        <f t="shared" si="0"/>
        <v/>
      </c>
      <c r="I39" s="111" t="str">
        <f t="shared" si="0"/>
        <v/>
      </c>
      <c r="J39" s="131"/>
      <c r="K39" s="113" t="s">
        <v>45</v>
      </c>
      <c r="L39" s="114" t="s">
        <v>45</v>
      </c>
      <c r="M39" s="114" t="s">
        <v>45</v>
      </c>
      <c r="N39" s="114" t="s">
        <v>45</v>
      </c>
      <c r="O39" s="115">
        <f t="shared" si="24"/>
        <v>0</v>
      </c>
      <c r="P39" s="362"/>
      <c r="Q39" s="362"/>
      <c r="R39" s="362"/>
      <c r="S39" s="362"/>
      <c r="T39" s="362"/>
      <c r="U39" s="363"/>
      <c r="V39" s="135"/>
      <c r="W39" s="135"/>
      <c r="X39" s="116"/>
      <c r="Z39" s="106">
        <f t="shared" si="2"/>
        <v>0</v>
      </c>
      <c r="AA39" s="106">
        <f t="shared" si="3"/>
        <v>0</v>
      </c>
      <c r="AB39" s="106">
        <f t="shared" si="4"/>
        <v>0</v>
      </c>
      <c r="AC39" s="111" t="str">
        <f t="shared" si="5"/>
        <v/>
      </c>
      <c r="AD39" s="117" t="str">
        <f t="shared" si="6"/>
        <v/>
      </c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371"/>
      <c r="AP39" s="372"/>
      <c r="AQ39" s="372"/>
      <c r="AR39" s="372"/>
      <c r="AS39" s="143"/>
      <c r="AT39" s="137"/>
      <c r="AU39" s="126"/>
    </row>
    <row r="40" spans="2:47" s="106" customFormat="1" ht="222.6" hidden="1" customHeight="1" x14ac:dyDescent="0.35">
      <c r="B40" s="104"/>
      <c r="C40" s="105">
        <f t="shared" si="26"/>
        <v>11</v>
      </c>
      <c r="D40" s="107"/>
      <c r="E40" s="108"/>
      <c r="F40" s="109"/>
      <c r="G40" s="110" t="s">
        <v>44</v>
      </c>
      <c r="H40" s="111" t="str">
        <f t="shared" si="0"/>
        <v/>
      </c>
      <c r="I40" s="111" t="str">
        <f t="shared" si="0"/>
        <v/>
      </c>
      <c r="J40" s="131"/>
      <c r="K40" s="113" t="s">
        <v>45</v>
      </c>
      <c r="L40" s="114" t="s">
        <v>45</v>
      </c>
      <c r="M40" s="114" t="s">
        <v>45</v>
      </c>
      <c r="N40" s="114" t="s">
        <v>45</v>
      </c>
      <c r="O40" s="115">
        <f t="shared" si="24"/>
        <v>0</v>
      </c>
      <c r="P40" s="362"/>
      <c r="Q40" s="362"/>
      <c r="R40" s="362"/>
      <c r="S40" s="362"/>
      <c r="T40" s="362"/>
      <c r="U40" s="363"/>
      <c r="V40" s="135"/>
      <c r="W40" s="135"/>
      <c r="X40" s="116"/>
      <c r="Z40" s="106">
        <f t="shared" si="2"/>
        <v>0</v>
      </c>
      <c r="AA40" s="106">
        <f t="shared" si="3"/>
        <v>0</v>
      </c>
      <c r="AB40" s="106">
        <f t="shared" si="4"/>
        <v>0</v>
      </c>
      <c r="AC40" s="111" t="str">
        <f t="shared" si="5"/>
        <v/>
      </c>
      <c r="AD40" s="117" t="str">
        <f t="shared" si="6"/>
        <v/>
      </c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T40" s="143"/>
      <c r="AU40" s="126"/>
    </row>
    <row r="41" spans="2:47" s="106" customFormat="1" ht="222.6" hidden="1" customHeight="1" x14ac:dyDescent="0.35">
      <c r="B41" s="104"/>
      <c r="C41" s="105">
        <f t="shared" si="26"/>
        <v>12</v>
      </c>
      <c r="D41" s="107"/>
      <c r="E41" s="108"/>
      <c r="F41" s="109"/>
      <c r="G41" s="110" t="s">
        <v>44</v>
      </c>
      <c r="H41" s="111" t="str">
        <f t="shared" si="0"/>
        <v/>
      </c>
      <c r="I41" s="111" t="str">
        <f t="shared" si="0"/>
        <v/>
      </c>
      <c r="J41" s="131"/>
      <c r="K41" s="113" t="s">
        <v>45</v>
      </c>
      <c r="L41" s="114" t="s">
        <v>45</v>
      </c>
      <c r="M41" s="114" t="s">
        <v>45</v>
      </c>
      <c r="N41" s="114" t="s">
        <v>45</v>
      </c>
      <c r="O41" s="115">
        <f t="shared" si="24"/>
        <v>0</v>
      </c>
      <c r="P41" s="362"/>
      <c r="Q41" s="362"/>
      <c r="R41" s="362"/>
      <c r="S41" s="362"/>
      <c r="T41" s="362"/>
      <c r="U41" s="363"/>
      <c r="V41" s="135"/>
      <c r="W41" s="135"/>
      <c r="X41" s="116"/>
      <c r="Z41" s="106">
        <f t="shared" si="2"/>
        <v>0</v>
      </c>
      <c r="AA41" s="106">
        <f t="shared" si="3"/>
        <v>0</v>
      </c>
      <c r="AB41" s="106">
        <f t="shared" si="4"/>
        <v>0</v>
      </c>
      <c r="AC41" s="111" t="str">
        <f t="shared" si="5"/>
        <v/>
      </c>
      <c r="AD41" s="117" t="str">
        <f t="shared" si="6"/>
        <v/>
      </c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</row>
    <row r="42" spans="2:47" s="106" customFormat="1" ht="222.6" hidden="1" customHeight="1" x14ac:dyDescent="0.35">
      <c r="B42" s="104"/>
      <c r="C42" s="105">
        <f t="shared" si="26"/>
        <v>13</v>
      </c>
      <c r="D42" s="107"/>
      <c r="E42" s="108"/>
      <c r="F42" s="109"/>
      <c r="G42" s="110" t="s">
        <v>44</v>
      </c>
      <c r="H42" s="111" t="str">
        <f t="shared" si="0"/>
        <v/>
      </c>
      <c r="I42" s="111" t="str">
        <f t="shared" si="0"/>
        <v/>
      </c>
      <c r="J42" s="131"/>
      <c r="K42" s="113" t="s">
        <v>45</v>
      </c>
      <c r="L42" s="114" t="s">
        <v>45</v>
      </c>
      <c r="M42" s="114" t="s">
        <v>45</v>
      </c>
      <c r="N42" s="114" t="s">
        <v>45</v>
      </c>
      <c r="O42" s="115">
        <f t="shared" si="24"/>
        <v>0</v>
      </c>
      <c r="P42" s="362"/>
      <c r="Q42" s="362"/>
      <c r="R42" s="362"/>
      <c r="S42" s="362"/>
      <c r="T42" s="362"/>
      <c r="U42" s="363"/>
      <c r="V42" s="135"/>
      <c r="W42" s="135"/>
      <c r="X42" s="116"/>
      <c r="Z42" s="106">
        <f t="shared" si="2"/>
        <v>0</v>
      </c>
      <c r="AA42" s="106">
        <f t="shared" si="3"/>
        <v>0</v>
      </c>
      <c r="AB42" s="106">
        <f t="shared" si="4"/>
        <v>0</v>
      </c>
      <c r="AC42" s="111" t="str">
        <f t="shared" si="5"/>
        <v/>
      </c>
      <c r="AD42" s="117" t="str">
        <f t="shared" si="6"/>
        <v/>
      </c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</row>
    <row r="43" spans="2:47" s="106" customFormat="1" ht="222.6" hidden="1" customHeight="1" x14ac:dyDescent="0.35">
      <c r="B43" s="104"/>
      <c r="C43" s="105">
        <f t="shared" si="26"/>
        <v>14</v>
      </c>
      <c r="D43" s="107"/>
      <c r="E43" s="108"/>
      <c r="F43" s="109"/>
      <c r="G43" s="110" t="s">
        <v>44</v>
      </c>
      <c r="H43" s="111" t="str">
        <f t="shared" si="0"/>
        <v/>
      </c>
      <c r="I43" s="111" t="str">
        <f t="shared" si="0"/>
        <v/>
      </c>
      <c r="J43" s="131"/>
      <c r="K43" s="113" t="s">
        <v>45</v>
      </c>
      <c r="L43" s="114" t="s">
        <v>45</v>
      </c>
      <c r="M43" s="114" t="s">
        <v>45</v>
      </c>
      <c r="N43" s="114" t="s">
        <v>45</v>
      </c>
      <c r="O43" s="115">
        <f t="shared" si="24"/>
        <v>0</v>
      </c>
      <c r="P43" s="362"/>
      <c r="Q43" s="362"/>
      <c r="R43" s="362"/>
      <c r="S43" s="362"/>
      <c r="T43" s="362"/>
      <c r="U43" s="363"/>
      <c r="V43" s="135"/>
      <c r="W43" s="135"/>
      <c r="X43" s="116"/>
      <c r="Z43" s="106">
        <f t="shared" si="2"/>
        <v>0</v>
      </c>
      <c r="AA43" s="106">
        <f t="shared" si="3"/>
        <v>0</v>
      </c>
      <c r="AB43" s="106">
        <f t="shared" si="4"/>
        <v>0</v>
      </c>
      <c r="AC43" s="111" t="str">
        <f t="shared" si="5"/>
        <v/>
      </c>
      <c r="AD43" s="117" t="str">
        <f t="shared" si="6"/>
        <v/>
      </c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</row>
    <row r="44" spans="2:47" s="106" customFormat="1" ht="222.6" hidden="1" customHeight="1" x14ac:dyDescent="0.35">
      <c r="B44" s="104"/>
      <c r="C44" s="105">
        <f t="shared" si="26"/>
        <v>15</v>
      </c>
      <c r="D44" s="107"/>
      <c r="E44" s="108"/>
      <c r="F44" s="109"/>
      <c r="G44" s="110" t="s">
        <v>44</v>
      </c>
      <c r="H44" s="111" t="str">
        <f t="shared" si="0"/>
        <v/>
      </c>
      <c r="I44" s="111" t="str">
        <f t="shared" si="0"/>
        <v/>
      </c>
      <c r="J44" s="131"/>
      <c r="K44" s="113" t="s">
        <v>45</v>
      </c>
      <c r="L44" s="114" t="s">
        <v>45</v>
      </c>
      <c r="M44" s="114" t="s">
        <v>45</v>
      </c>
      <c r="N44" s="114" t="s">
        <v>45</v>
      </c>
      <c r="O44" s="115">
        <f t="shared" si="24"/>
        <v>0</v>
      </c>
      <c r="P44" s="362"/>
      <c r="Q44" s="362"/>
      <c r="R44" s="362"/>
      <c r="S44" s="362"/>
      <c r="T44" s="362"/>
      <c r="U44" s="363"/>
      <c r="V44" s="135"/>
      <c r="W44" s="135"/>
      <c r="X44" s="116"/>
      <c r="Z44" s="106">
        <f t="shared" si="2"/>
        <v>0</v>
      </c>
      <c r="AA44" s="106">
        <f t="shared" si="3"/>
        <v>0</v>
      </c>
      <c r="AB44" s="106">
        <f t="shared" si="4"/>
        <v>0</v>
      </c>
      <c r="AC44" s="111" t="str">
        <f t="shared" si="5"/>
        <v/>
      </c>
      <c r="AD44" s="117" t="str">
        <f t="shared" si="6"/>
        <v/>
      </c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</row>
    <row r="45" spans="2:47" s="106" customFormat="1" ht="222.6" hidden="1" customHeight="1" x14ac:dyDescent="0.35">
      <c r="B45" s="104"/>
      <c r="C45" s="105">
        <f t="shared" si="26"/>
        <v>16</v>
      </c>
      <c r="D45" s="107"/>
      <c r="E45" s="108"/>
      <c r="F45" s="109"/>
      <c r="G45" s="110" t="s">
        <v>44</v>
      </c>
      <c r="H45" s="111" t="str">
        <f t="shared" si="0"/>
        <v/>
      </c>
      <c r="I45" s="111" t="str">
        <f t="shared" si="0"/>
        <v/>
      </c>
      <c r="J45" s="131"/>
      <c r="K45" s="113" t="s">
        <v>45</v>
      </c>
      <c r="L45" s="114" t="s">
        <v>45</v>
      </c>
      <c r="M45" s="114" t="s">
        <v>45</v>
      </c>
      <c r="N45" s="114" t="s">
        <v>45</v>
      </c>
      <c r="O45" s="115">
        <f t="shared" si="24"/>
        <v>0</v>
      </c>
      <c r="P45" s="362"/>
      <c r="Q45" s="362"/>
      <c r="R45" s="362"/>
      <c r="S45" s="362"/>
      <c r="T45" s="362"/>
      <c r="U45" s="363"/>
      <c r="V45" s="135"/>
      <c r="W45" s="135"/>
      <c r="X45" s="116"/>
      <c r="Z45" s="106">
        <f t="shared" si="2"/>
        <v>0</v>
      </c>
      <c r="AA45" s="106">
        <f t="shared" si="3"/>
        <v>0</v>
      </c>
      <c r="AB45" s="106">
        <f t="shared" si="4"/>
        <v>0</v>
      </c>
      <c r="AC45" s="111" t="str">
        <f t="shared" si="5"/>
        <v/>
      </c>
      <c r="AD45" s="117" t="str">
        <f t="shared" si="6"/>
        <v/>
      </c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</row>
    <row r="46" spans="2:47" s="106" customFormat="1" ht="222.6" hidden="1" customHeight="1" x14ac:dyDescent="0.35">
      <c r="B46" s="104"/>
      <c r="C46" s="105">
        <f t="shared" si="26"/>
        <v>17</v>
      </c>
      <c r="D46" s="107"/>
      <c r="E46" s="108"/>
      <c r="F46" s="109"/>
      <c r="G46" s="110" t="s">
        <v>44</v>
      </c>
      <c r="H46" s="111" t="str">
        <f t="shared" si="0"/>
        <v/>
      </c>
      <c r="I46" s="111" t="str">
        <f t="shared" si="0"/>
        <v/>
      </c>
      <c r="J46" s="131"/>
      <c r="K46" s="113" t="s">
        <v>45</v>
      </c>
      <c r="L46" s="114" t="s">
        <v>45</v>
      </c>
      <c r="M46" s="114" t="s">
        <v>45</v>
      </c>
      <c r="N46" s="114" t="s">
        <v>45</v>
      </c>
      <c r="O46" s="115">
        <f t="shared" si="24"/>
        <v>0</v>
      </c>
      <c r="P46" s="362"/>
      <c r="Q46" s="362"/>
      <c r="R46" s="362"/>
      <c r="S46" s="362"/>
      <c r="T46" s="362"/>
      <c r="U46" s="363"/>
      <c r="V46" s="135"/>
      <c r="W46" s="135"/>
      <c r="X46" s="116"/>
      <c r="Z46" s="106">
        <f t="shared" si="2"/>
        <v>0</v>
      </c>
      <c r="AA46" s="106">
        <f t="shared" si="3"/>
        <v>0</v>
      </c>
      <c r="AB46" s="106">
        <f t="shared" si="4"/>
        <v>0</v>
      </c>
      <c r="AC46" s="111" t="str">
        <f t="shared" si="5"/>
        <v/>
      </c>
      <c r="AD46" s="117" t="str">
        <f t="shared" si="6"/>
        <v/>
      </c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</row>
    <row r="47" spans="2:47" s="106" customFormat="1" ht="222.6" hidden="1" customHeight="1" x14ac:dyDescent="0.35">
      <c r="B47" s="104"/>
      <c r="C47" s="105">
        <f t="shared" si="26"/>
        <v>18</v>
      </c>
      <c r="D47" s="107"/>
      <c r="E47" s="108"/>
      <c r="F47" s="109"/>
      <c r="G47" s="110" t="s">
        <v>44</v>
      </c>
      <c r="H47" s="111" t="str">
        <f t="shared" si="0"/>
        <v/>
      </c>
      <c r="I47" s="111" t="str">
        <f t="shared" si="0"/>
        <v/>
      </c>
      <c r="J47" s="131"/>
      <c r="K47" s="113" t="s">
        <v>45</v>
      </c>
      <c r="L47" s="114" t="s">
        <v>45</v>
      </c>
      <c r="M47" s="114" t="s">
        <v>45</v>
      </c>
      <c r="N47" s="114" t="s">
        <v>45</v>
      </c>
      <c r="O47" s="115">
        <f t="shared" si="24"/>
        <v>0</v>
      </c>
      <c r="P47" s="362"/>
      <c r="Q47" s="362"/>
      <c r="R47" s="362"/>
      <c r="S47" s="362"/>
      <c r="T47" s="362"/>
      <c r="U47" s="363"/>
      <c r="V47" s="135"/>
      <c r="W47" s="135"/>
      <c r="X47" s="116"/>
      <c r="Z47" s="106">
        <f t="shared" si="2"/>
        <v>0</v>
      </c>
      <c r="AA47" s="106">
        <f t="shared" si="3"/>
        <v>0</v>
      </c>
      <c r="AB47" s="106">
        <f t="shared" si="4"/>
        <v>0</v>
      </c>
      <c r="AC47" s="111" t="str">
        <f t="shared" si="5"/>
        <v/>
      </c>
      <c r="AD47" s="117" t="str">
        <f t="shared" si="6"/>
        <v/>
      </c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</row>
    <row r="48" spans="2:47" s="106" customFormat="1" ht="222.6" hidden="1" customHeight="1" x14ac:dyDescent="0.35">
      <c r="B48" s="104"/>
      <c r="C48" s="105">
        <f t="shared" si="26"/>
        <v>19</v>
      </c>
      <c r="D48" s="107"/>
      <c r="E48" s="108"/>
      <c r="F48" s="109"/>
      <c r="G48" s="110" t="s">
        <v>44</v>
      </c>
      <c r="H48" s="111" t="str">
        <f t="shared" si="0"/>
        <v/>
      </c>
      <c r="I48" s="111" t="str">
        <f t="shared" si="0"/>
        <v/>
      </c>
      <c r="J48" s="131"/>
      <c r="K48" s="113" t="s">
        <v>45</v>
      </c>
      <c r="L48" s="114" t="s">
        <v>45</v>
      </c>
      <c r="M48" s="114" t="s">
        <v>45</v>
      </c>
      <c r="N48" s="114" t="s">
        <v>45</v>
      </c>
      <c r="O48" s="115">
        <f t="shared" si="24"/>
        <v>0</v>
      </c>
      <c r="P48" s="362"/>
      <c r="Q48" s="362"/>
      <c r="R48" s="362"/>
      <c r="S48" s="362"/>
      <c r="T48" s="362"/>
      <c r="U48" s="363"/>
      <c r="V48" s="135"/>
      <c r="W48" s="135"/>
      <c r="X48" s="116"/>
      <c r="Z48" s="106">
        <f t="shared" si="2"/>
        <v>0</v>
      </c>
      <c r="AA48" s="106">
        <f t="shared" si="3"/>
        <v>0</v>
      </c>
      <c r="AB48" s="106">
        <f t="shared" si="4"/>
        <v>0</v>
      </c>
      <c r="AC48" s="111" t="str">
        <f t="shared" si="5"/>
        <v/>
      </c>
      <c r="AD48" s="117" t="str">
        <f t="shared" si="6"/>
        <v/>
      </c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</row>
    <row r="49" spans="2:41" s="106" customFormat="1" ht="222.6" hidden="1" customHeight="1" x14ac:dyDescent="0.35">
      <c r="B49" s="104"/>
      <c r="C49" s="105">
        <f t="shared" si="26"/>
        <v>20</v>
      </c>
      <c r="D49" s="107"/>
      <c r="E49" s="108"/>
      <c r="F49" s="109"/>
      <c r="G49" s="110" t="s">
        <v>44</v>
      </c>
      <c r="H49" s="111" t="str">
        <f t="shared" si="0"/>
        <v/>
      </c>
      <c r="I49" s="111" t="str">
        <f t="shared" si="0"/>
        <v/>
      </c>
      <c r="J49" s="131"/>
      <c r="K49" s="113" t="s">
        <v>45</v>
      </c>
      <c r="L49" s="114" t="s">
        <v>45</v>
      </c>
      <c r="M49" s="114" t="s">
        <v>45</v>
      </c>
      <c r="N49" s="114" t="s">
        <v>45</v>
      </c>
      <c r="O49" s="115">
        <f t="shared" si="24"/>
        <v>0</v>
      </c>
      <c r="P49" s="362"/>
      <c r="Q49" s="362"/>
      <c r="R49" s="362"/>
      <c r="S49" s="362"/>
      <c r="T49" s="362"/>
      <c r="U49" s="363"/>
      <c r="V49" s="135"/>
      <c r="W49" s="135"/>
      <c r="X49" s="116"/>
      <c r="Z49" s="106">
        <f t="shared" si="2"/>
        <v>0</v>
      </c>
      <c r="AA49" s="106">
        <f t="shared" si="3"/>
        <v>0</v>
      </c>
      <c r="AB49" s="106">
        <f t="shared" si="4"/>
        <v>0</v>
      </c>
      <c r="AC49" s="111" t="str">
        <f t="shared" si="5"/>
        <v/>
      </c>
      <c r="AD49" s="117" t="str">
        <f t="shared" si="6"/>
        <v/>
      </c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</row>
    <row r="50" spans="2:41" s="106" customFormat="1" ht="222.6" hidden="1" customHeight="1" x14ac:dyDescent="0.35">
      <c r="B50" s="104"/>
      <c r="C50" s="105">
        <f t="shared" si="26"/>
        <v>21</v>
      </c>
      <c r="D50" s="107"/>
      <c r="E50" s="108"/>
      <c r="F50" s="109"/>
      <c r="G50" s="110" t="s">
        <v>44</v>
      </c>
      <c r="H50" s="111" t="str">
        <f t="shared" si="0"/>
        <v/>
      </c>
      <c r="I50" s="111" t="str">
        <f t="shared" si="0"/>
        <v/>
      </c>
      <c r="J50" s="131"/>
      <c r="K50" s="113" t="s">
        <v>45</v>
      </c>
      <c r="L50" s="114" t="s">
        <v>45</v>
      </c>
      <c r="M50" s="114" t="s">
        <v>45</v>
      </c>
      <c r="N50" s="114" t="s">
        <v>45</v>
      </c>
      <c r="O50" s="115">
        <f t="shared" si="24"/>
        <v>0</v>
      </c>
      <c r="P50" s="362"/>
      <c r="Q50" s="362"/>
      <c r="R50" s="362"/>
      <c r="S50" s="362"/>
      <c r="T50" s="362"/>
      <c r="U50" s="363"/>
      <c r="V50" s="135"/>
      <c r="W50" s="135"/>
      <c r="X50" s="116"/>
      <c r="Z50" s="106">
        <f t="shared" si="2"/>
        <v>0</v>
      </c>
      <c r="AA50" s="106">
        <f t="shared" si="3"/>
        <v>0</v>
      </c>
      <c r="AB50" s="106">
        <f t="shared" si="4"/>
        <v>0</v>
      </c>
      <c r="AC50" s="111" t="str">
        <f t="shared" si="5"/>
        <v/>
      </c>
      <c r="AD50" s="117" t="str">
        <f t="shared" si="6"/>
        <v/>
      </c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</row>
    <row r="51" spans="2:41" s="106" customFormat="1" ht="222.6" hidden="1" customHeight="1" x14ac:dyDescent="0.35">
      <c r="B51" s="104"/>
      <c r="C51" s="105">
        <f t="shared" si="26"/>
        <v>22</v>
      </c>
      <c r="D51" s="107"/>
      <c r="E51" s="108"/>
      <c r="F51" s="109"/>
      <c r="G51" s="110" t="s">
        <v>44</v>
      </c>
      <c r="H51" s="111" t="str">
        <f t="shared" si="0"/>
        <v/>
      </c>
      <c r="I51" s="111" t="str">
        <f t="shared" si="0"/>
        <v/>
      </c>
      <c r="J51" s="131"/>
      <c r="K51" s="113" t="s">
        <v>45</v>
      </c>
      <c r="L51" s="114" t="s">
        <v>45</v>
      </c>
      <c r="M51" s="114" t="s">
        <v>45</v>
      </c>
      <c r="N51" s="114" t="s">
        <v>45</v>
      </c>
      <c r="O51" s="115">
        <f t="shared" si="24"/>
        <v>0</v>
      </c>
      <c r="P51" s="362"/>
      <c r="Q51" s="362"/>
      <c r="R51" s="362"/>
      <c r="S51" s="362"/>
      <c r="T51" s="362"/>
      <c r="U51" s="363"/>
      <c r="V51" s="135"/>
      <c r="W51" s="135"/>
      <c r="X51" s="116"/>
      <c r="Z51" s="106">
        <f t="shared" si="2"/>
        <v>0</v>
      </c>
      <c r="AA51" s="106">
        <f t="shared" si="3"/>
        <v>0</v>
      </c>
      <c r="AB51" s="106">
        <f t="shared" si="4"/>
        <v>0</v>
      </c>
      <c r="AC51" s="111" t="str">
        <f t="shared" si="5"/>
        <v/>
      </c>
      <c r="AD51" s="117" t="str">
        <f t="shared" si="6"/>
        <v/>
      </c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</row>
    <row r="52" spans="2:41" s="106" customFormat="1" ht="222.6" hidden="1" customHeight="1" x14ac:dyDescent="0.35">
      <c r="B52" s="104"/>
      <c r="C52" s="105">
        <f t="shared" si="26"/>
        <v>23</v>
      </c>
      <c r="D52" s="107"/>
      <c r="E52" s="108"/>
      <c r="F52" s="109"/>
      <c r="G52" s="110" t="s">
        <v>44</v>
      </c>
      <c r="H52" s="111" t="str">
        <f t="shared" si="0"/>
        <v/>
      </c>
      <c r="I52" s="111" t="str">
        <f t="shared" si="0"/>
        <v/>
      </c>
      <c r="J52" s="131"/>
      <c r="K52" s="113" t="s">
        <v>45</v>
      </c>
      <c r="L52" s="114" t="s">
        <v>45</v>
      </c>
      <c r="M52" s="114" t="s">
        <v>45</v>
      </c>
      <c r="N52" s="114" t="s">
        <v>45</v>
      </c>
      <c r="O52" s="115">
        <f t="shared" si="24"/>
        <v>0</v>
      </c>
      <c r="P52" s="362"/>
      <c r="Q52" s="362"/>
      <c r="R52" s="362"/>
      <c r="S52" s="362"/>
      <c r="T52" s="362"/>
      <c r="U52" s="363"/>
      <c r="V52" s="135"/>
      <c r="W52" s="135"/>
      <c r="X52" s="116"/>
      <c r="Z52" s="106">
        <f t="shared" si="2"/>
        <v>0</v>
      </c>
      <c r="AA52" s="106">
        <f t="shared" si="3"/>
        <v>0</v>
      </c>
      <c r="AB52" s="106">
        <f t="shared" si="4"/>
        <v>0</v>
      </c>
      <c r="AC52" s="111" t="str">
        <f t="shared" si="5"/>
        <v/>
      </c>
      <c r="AD52" s="117" t="str">
        <f t="shared" si="6"/>
        <v/>
      </c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</row>
    <row r="53" spans="2:41" s="106" customFormat="1" ht="222.6" hidden="1" customHeight="1" x14ac:dyDescent="0.35">
      <c r="B53" s="104"/>
      <c r="C53" s="105">
        <f t="shared" si="26"/>
        <v>24</v>
      </c>
      <c r="D53" s="107"/>
      <c r="E53" s="108"/>
      <c r="F53" s="109"/>
      <c r="G53" s="110" t="s">
        <v>44</v>
      </c>
      <c r="H53" s="111" t="str">
        <f t="shared" si="0"/>
        <v/>
      </c>
      <c r="I53" s="111" t="str">
        <f t="shared" si="0"/>
        <v/>
      </c>
      <c r="J53" s="131"/>
      <c r="K53" s="113" t="s">
        <v>45</v>
      </c>
      <c r="L53" s="114" t="s">
        <v>45</v>
      </c>
      <c r="M53" s="114" t="s">
        <v>45</v>
      </c>
      <c r="N53" s="114" t="s">
        <v>45</v>
      </c>
      <c r="O53" s="115">
        <f t="shared" si="24"/>
        <v>0</v>
      </c>
      <c r="P53" s="362"/>
      <c r="Q53" s="362"/>
      <c r="R53" s="362"/>
      <c r="S53" s="362"/>
      <c r="T53" s="362"/>
      <c r="U53" s="363"/>
      <c r="V53" s="135"/>
      <c r="W53" s="135"/>
      <c r="X53" s="116"/>
      <c r="Z53" s="106">
        <f t="shared" si="2"/>
        <v>0</v>
      </c>
      <c r="AA53" s="106">
        <f t="shared" si="3"/>
        <v>0</v>
      </c>
      <c r="AB53" s="106">
        <f t="shared" si="4"/>
        <v>0</v>
      </c>
      <c r="AC53" s="111" t="str">
        <f t="shared" si="5"/>
        <v/>
      </c>
      <c r="AD53" s="117" t="str">
        <f t="shared" si="6"/>
        <v/>
      </c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</row>
    <row r="54" spans="2:41" s="106" customFormat="1" ht="222.6" hidden="1" customHeight="1" x14ac:dyDescent="0.35">
      <c r="B54" s="104"/>
      <c r="C54" s="105">
        <f t="shared" si="26"/>
        <v>25</v>
      </c>
      <c r="D54" s="107"/>
      <c r="E54" s="108"/>
      <c r="F54" s="109"/>
      <c r="G54" s="110" t="s">
        <v>44</v>
      </c>
      <c r="H54" s="111" t="str">
        <f t="shared" si="0"/>
        <v/>
      </c>
      <c r="I54" s="111" t="str">
        <f t="shared" si="0"/>
        <v/>
      </c>
      <c r="J54" s="131"/>
      <c r="K54" s="113" t="s">
        <v>45</v>
      </c>
      <c r="L54" s="114" t="s">
        <v>45</v>
      </c>
      <c r="M54" s="114" t="s">
        <v>45</v>
      </c>
      <c r="N54" s="114" t="s">
        <v>45</v>
      </c>
      <c r="O54" s="115">
        <f t="shared" si="24"/>
        <v>0</v>
      </c>
      <c r="P54" s="362"/>
      <c r="Q54" s="362"/>
      <c r="R54" s="362"/>
      <c r="S54" s="362"/>
      <c r="T54" s="362"/>
      <c r="U54" s="363"/>
      <c r="V54" s="135"/>
      <c r="W54" s="135"/>
      <c r="X54" s="116"/>
      <c r="Z54" s="106">
        <f t="shared" si="2"/>
        <v>0</v>
      </c>
      <c r="AA54" s="106">
        <f t="shared" si="3"/>
        <v>0</v>
      </c>
      <c r="AB54" s="106">
        <f t="shared" si="4"/>
        <v>0</v>
      </c>
      <c r="AC54" s="111" t="str">
        <f t="shared" si="5"/>
        <v/>
      </c>
      <c r="AD54" s="117" t="str">
        <f t="shared" si="6"/>
        <v/>
      </c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</row>
    <row r="55" spans="2:41" s="106" customFormat="1" ht="222.6" hidden="1" customHeight="1" x14ac:dyDescent="0.35">
      <c r="B55" s="104"/>
      <c r="C55" s="105">
        <f t="shared" si="26"/>
        <v>26</v>
      </c>
      <c r="D55" s="107"/>
      <c r="E55" s="108"/>
      <c r="F55" s="109"/>
      <c r="G55" s="110" t="s">
        <v>44</v>
      </c>
      <c r="H55" s="111" t="str">
        <f t="shared" si="0"/>
        <v/>
      </c>
      <c r="I55" s="111" t="str">
        <f t="shared" si="0"/>
        <v/>
      </c>
      <c r="J55" s="131"/>
      <c r="K55" s="113" t="s">
        <v>45</v>
      </c>
      <c r="L55" s="114" t="s">
        <v>45</v>
      </c>
      <c r="M55" s="114" t="s">
        <v>45</v>
      </c>
      <c r="N55" s="114" t="s">
        <v>45</v>
      </c>
      <c r="O55" s="115">
        <f t="shared" si="24"/>
        <v>0</v>
      </c>
      <c r="P55" s="362"/>
      <c r="Q55" s="362"/>
      <c r="R55" s="362"/>
      <c r="S55" s="362"/>
      <c r="T55" s="362"/>
      <c r="U55" s="363"/>
      <c r="V55" s="135"/>
      <c r="W55" s="135"/>
      <c r="X55" s="116"/>
      <c r="Z55" s="106">
        <f t="shared" si="2"/>
        <v>0</v>
      </c>
      <c r="AA55" s="106">
        <f t="shared" si="3"/>
        <v>0</v>
      </c>
      <c r="AB55" s="106">
        <f t="shared" si="4"/>
        <v>0</v>
      </c>
      <c r="AC55" s="111" t="str">
        <f t="shared" si="5"/>
        <v/>
      </c>
      <c r="AD55" s="117" t="str">
        <f t="shared" si="6"/>
        <v/>
      </c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</row>
    <row r="56" spans="2:41" s="106" customFormat="1" ht="222.6" hidden="1" customHeight="1" x14ac:dyDescent="0.35">
      <c r="B56" s="104"/>
      <c r="C56" s="105">
        <f t="shared" si="26"/>
        <v>27</v>
      </c>
      <c r="D56" s="107"/>
      <c r="E56" s="108"/>
      <c r="F56" s="109"/>
      <c r="G56" s="110" t="s">
        <v>44</v>
      </c>
      <c r="H56" s="111" t="str">
        <f t="shared" si="0"/>
        <v/>
      </c>
      <c r="I56" s="111" t="str">
        <f t="shared" si="0"/>
        <v/>
      </c>
      <c r="J56" s="131"/>
      <c r="K56" s="113" t="s">
        <v>45</v>
      </c>
      <c r="L56" s="114" t="s">
        <v>45</v>
      </c>
      <c r="M56" s="114" t="s">
        <v>45</v>
      </c>
      <c r="N56" s="114" t="s">
        <v>45</v>
      </c>
      <c r="O56" s="115">
        <f t="shared" si="24"/>
        <v>0</v>
      </c>
      <c r="P56" s="362"/>
      <c r="Q56" s="362"/>
      <c r="R56" s="362"/>
      <c r="S56" s="362"/>
      <c r="T56" s="362"/>
      <c r="U56" s="363"/>
      <c r="V56" s="135"/>
      <c r="W56" s="135"/>
      <c r="X56" s="116"/>
      <c r="Z56" s="106">
        <f t="shared" si="2"/>
        <v>0</v>
      </c>
      <c r="AA56" s="106">
        <f t="shared" si="3"/>
        <v>0</v>
      </c>
      <c r="AB56" s="106">
        <f t="shared" si="4"/>
        <v>0</v>
      </c>
      <c r="AC56" s="111" t="str">
        <f t="shared" si="5"/>
        <v/>
      </c>
      <c r="AD56" s="117" t="str">
        <f t="shared" si="6"/>
        <v/>
      </c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</row>
    <row r="57" spans="2:41" s="106" customFormat="1" ht="222.6" hidden="1" customHeight="1" x14ac:dyDescent="0.35">
      <c r="B57" s="104"/>
      <c r="C57" s="105">
        <f t="shared" si="26"/>
        <v>28</v>
      </c>
      <c r="D57" s="107"/>
      <c r="E57" s="108"/>
      <c r="F57" s="109"/>
      <c r="G57" s="110" t="s">
        <v>44</v>
      </c>
      <c r="H57" s="111" t="str">
        <f t="shared" si="0"/>
        <v/>
      </c>
      <c r="I57" s="111" t="str">
        <f t="shared" si="0"/>
        <v/>
      </c>
      <c r="J57" s="131"/>
      <c r="K57" s="113" t="s">
        <v>45</v>
      </c>
      <c r="L57" s="114" t="s">
        <v>45</v>
      </c>
      <c r="M57" s="114" t="s">
        <v>45</v>
      </c>
      <c r="N57" s="114" t="s">
        <v>45</v>
      </c>
      <c r="O57" s="115">
        <f t="shared" si="24"/>
        <v>0</v>
      </c>
      <c r="P57" s="362"/>
      <c r="Q57" s="362"/>
      <c r="R57" s="362"/>
      <c r="S57" s="362"/>
      <c r="T57" s="362"/>
      <c r="U57" s="363"/>
      <c r="V57" s="135"/>
      <c r="W57" s="135"/>
      <c r="X57" s="116"/>
      <c r="Z57" s="106">
        <f t="shared" si="2"/>
        <v>0</v>
      </c>
      <c r="AA57" s="106">
        <f t="shared" si="3"/>
        <v>0</v>
      </c>
      <c r="AB57" s="106">
        <f t="shared" si="4"/>
        <v>0</v>
      </c>
      <c r="AC57" s="111" t="str">
        <f t="shared" si="5"/>
        <v/>
      </c>
      <c r="AD57" s="117" t="str">
        <f t="shared" si="6"/>
        <v/>
      </c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</row>
    <row r="58" spans="2:41" s="106" customFormat="1" ht="222.6" hidden="1" customHeight="1" x14ac:dyDescent="0.35">
      <c r="B58" s="104"/>
      <c r="C58" s="105">
        <f t="shared" si="26"/>
        <v>29</v>
      </c>
      <c r="D58" s="107"/>
      <c r="E58" s="108"/>
      <c r="F58" s="109"/>
      <c r="G58" s="110" t="s">
        <v>44</v>
      </c>
      <c r="H58" s="111" t="str">
        <f t="shared" si="0"/>
        <v/>
      </c>
      <c r="I58" s="111" t="str">
        <f t="shared" si="0"/>
        <v/>
      </c>
      <c r="J58" s="131"/>
      <c r="K58" s="113" t="s">
        <v>45</v>
      </c>
      <c r="L58" s="114" t="s">
        <v>45</v>
      </c>
      <c r="M58" s="114" t="s">
        <v>45</v>
      </c>
      <c r="N58" s="114" t="s">
        <v>45</v>
      </c>
      <c r="O58" s="115">
        <f t="shared" si="24"/>
        <v>0</v>
      </c>
      <c r="P58" s="362"/>
      <c r="Q58" s="362"/>
      <c r="R58" s="362"/>
      <c r="S58" s="362"/>
      <c r="T58" s="362"/>
      <c r="U58" s="363"/>
      <c r="V58" s="135"/>
      <c r="W58" s="135"/>
      <c r="X58" s="116"/>
      <c r="Z58" s="106">
        <f t="shared" si="2"/>
        <v>0</v>
      </c>
      <c r="AA58" s="106">
        <f t="shared" si="3"/>
        <v>0</v>
      </c>
      <c r="AB58" s="106">
        <f t="shared" si="4"/>
        <v>0</v>
      </c>
      <c r="AC58" s="111" t="str">
        <f t="shared" si="5"/>
        <v/>
      </c>
      <c r="AD58" s="117" t="str">
        <f t="shared" si="6"/>
        <v/>
      </c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</row>
    <row r="59" spans="2:41" s="106" customFormat="1" ht="222.6" hidden="1" customHeight="1" x14ac:dyDescent="0.35">
      <c r="B59" s="104"/>
      <c r="C59" s="105">
        <f t="shared" si="26"/>
        <v>30</v>
      </c>
      <c r="D59" s="107"/>
      <c r="E59" s="108"/>
      <c r="F59" s="109"/>
      <c r="G59" s="110" t="s">
        <v>44</v>
      </c>
      <c r="H59" s="111" t="str">
        <f t="shared" si="0"/>
        <v/>
      </c>
      <c r="I59" s="111" t="str">
        <f t="shared" si="0"/>
        <v/>
      </c>
      <c r="J59" s="131"/>
      <c r="K59" s="113" t="s">
        <v>45</v>
      </c>
      <c r="L59" s="114" t="s">
        <v>45</v>
      </c>
      <c r="M59" s="114" t="s">
        <v>45</v>
      </c>
      <c r="N59" s="114" t="s">
        <v>45</v>
      </c>
      <c r="O59" s="115">
        <f t="shared" si="24"/>
        <v>0</v>
      </c>
      <c r="P59" s="362"/>
      <c r="Q59" s="362"/>
      <c r="R59" s="362"/>
      <c r="S59" s="362"/>
      <c r="T59" s="362"/>
      <c r="U59" s="363"/>
      <c r="V59" s="135"/>
      <c r="W59" s="135"/>
      <c r="X59" s="116"/>
      <c r="Z59" s="106">
        <f t="shared" si="2"/>
        <v>0</v>
      </c>
      <c r="AA59" s="106">
        <f t="shared" si="3"/>
        <v>0</v>
      </c>
      <c r="AB59" s="106">
        <f t="shared" si="4"/>
        <v>0</v>
      </c>
      <c r="AC59" s="111" t="str">
        <f t="shared" si="5"/>
        <v/>
      </c>
      <c r="AD59" s="117" t="str">
        <f t="shared" si="6"/>
        <v/>
      </c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</row>
    <row r="60" spans="2:41" s="106" customFormat="1" ht="222.6" hidden="1" customHeight="1" x14ac:dyDescent="0.35">
      <c r="B60" s="104"/>
      <c r="C60" s="105">
        <f t="shared" si="26"/>
        <v>31</v>
      </c>
      <c r="D60" s="107"/>
      <c r="E60" s="108"/>
      <c r="F60" s="109"/>
      <c r="G60" s="110" t="s">
        <v>44</v>
      </c>
      <c r="H60" s="111" t="str">
        <f t="shared" si="0"/>
        <v/>
      </c>
      <c r="I60" s="111" t="str">
        <f t="shared" si="0"/>
        <v/>
      </c>
      <c r="J60" s="131"/>
      <c r="K60" s="113" t="s">
        <v>45</v>
      </c>
      <c r="L60" s="114" t="s">
        <v>45</v>
      </c>
      <c r="M60" s="114" t="s">
        <v>45</v>
      </c>
      <c r="N60" s="114" t="s">
        <v>45</v>
      </c>
      <c r="O60" s="115">
        <f t="shared" si="24"/>
        <v>0</v>
      </c>
      <c r="P60" s="362"/>
      <c r="Q60" s="362"/>
      <c r="R60" s="362"/>
      <c r="S60" s="362"/>
      <c r="T60" s="362"/>
      <c r="U60" s="363"/>
      <c r="V60" s="135"/>
      <c r="W60" s="135"/>
      <c r="X60" s="116"/>
      <c r="Z60" s="106">
        <f t="shared" si="2"/>
        <v>0</v>
      </c>
      <c r="AA60" s="106">
        <f t="shared" si="3"/>
        <v>0</v>
      </c>
      <c r="AB60" s="106">
        <f t="shared" si="4"/>
        <v>0</v>
      </c>
      <c r="AC60" s="111" t="str">
        <f t="shared" si="5"/>
        <v/>
      </c>
      <c r="AD60" s="117" t="str">
        <f t="shared" si="6"/>
        <v/>
      </c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</row>
    <row r="61" spans="2:41" s="106" customFormat="1" ht="222.6" hidden="1" customHeight="1" x14ac:dyDescent="0.35">
      <c r="B61" s="104"/>
      <c r="C61" s="105">
        <f t="shared" si="26"/>
        <v>32</v>
      </c>
      <c r="D61" s="107"/>
      <c r="E61" s="108"/>
      <c r="F61" s="109"/>
      <c r="G61" s="110" t="s">
        <v>44</v>
      </c>
      <c r="H61" s="111" t="str">
        <f t="shared" si="0"/>
        <v/>
      </c>
      <c r="I61" s="111" t="str">
        <f t="shared" si="0"/>
        <v/>
      </c>
      <c r="J61" s="131"/>
      <c r="K61" s="113" t="s">
        <v>45</v>
      </c>
      <c r="L61" s="114" t="s">
        <v>45</v>
      </c>
      <c r="M61" s="114" t="s">
        <v>45</v>
      </c>
      <c r="N61" s="114" t="s">
        <v>45</v>
      </c>
      <c r="O61" s="115">
        <f t="shared" si="24"/>
        <v>0</v>
      </c>
      <c r="P61" s="362"/>
      <c r="Q61" s="362"/>
      <c r="R61" s="362"/>
      <c r="S61" s="362"/>
      <c r="T61" s="362"/>
      <c r="U61" s="363"/>
      <c r="V61" s="135"/>
      <c r="W61" s="135"/>
      <c r="X61" s="116"/>
      <c r="Z61" s="106">
        <f t="shared" si="2"/>
        <v>0</v>
      </c>
      <c r="AA61" s="106">
        <f t="shared" si="3"/>
        <v>0</v>
      </c>
      <c r="AB61" s="106">
        <f t="shared" si="4"/>
        <v>0</v>
      </c>
      <c r="AC61" s="111" t="str">
        <f t="shared" si="5"/>
        <v/>
      </c>
      <c r="AD61" s="117" t="str">
        <f t="shared" si="6"/>
        <v/>
      </c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</row>
    <row r="62" spans="2:41" s="106" customFormat="1" ht="222.6" hidden="1" customHeight="1" x14ac:dyDescent="0.35">
      <c r="B62" s="104"/>
      <c r="C62" s="105">
        <f t="shared" si="26"/>
        <v>33</v>
      </c>
      <c r="D62" s="107"/>
      <c r="E62" s="108"/>
      <c r="F62" s="109"/>
      <c r="G62" s="110" t="s">
        <v>44</v>
      </c>
      <c r="H62" s="111" t="str">
        <f t="shared" si="0"/>
        <v/>
      </c>
      <c r="I62" s="111" t="str">
        <f t="shared" si="0"/>
        <v/>
      </c>
      <c r="J62" s="131"/>
      <c r="K62" s="113" t="s">
        <v>45</v>
      </c>
      <c r="L62" s="114" t="s">
        <v>45</v>
      </c>
      <c r="M62" s="114" t="s">
        <v>45</v>
      </c>
      <c r="N62" s="114" t="s">
        <v>45</v>
      </c>
      <c r="O62" s="115">
        <f t="shared" si="24"/>
        <v>0</v>
      </c>
      <c r="P62" s="362"/>
      <c r="Q62" s="362"/>
      <c r="R62" s="362"/>
      <c r="S62" s="362"/>
      <c r="T62" s="362"/>
      <c r="U62" s="363"/>
      <c r="V62" s="135"/>
      <c r="W62" s="135"/>
      <c r="X62" s="116"/>
      <c r="Z62" s="106">
        <f t="shared" si="2"/>
        <v>0</v>
      </c>
      <c r="AA62" s="106">
        <f t="shared" si="3"/>
        <v>0</v>
      </c>
      <c r="AB62" s="106">
        <f t="shared" si="4"/>
        <v>0</v>
      </c>
      <c r="AC62" s="111" t="str">
        <f t="shared" si="5"/>
        <v/>
      </c>
      <c r="AD62" s="117" t="str">
        <f t="shared" si="6"/>
        <v/>
      </c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</row>
    <row r="63" spans="2:41" s="106" customFormat="1" ht="222.6" hidden="1" customHeight="1" x14ac:dyDescent="0.35">
      <c r="B63" s="104"/>
      <c r="C63" s="105">
        <f t="shared" si="26"/>
        <v>34</v>
      </c>
      <c r="D63" s="107"/>
      <c r="E63" s="108"/>
      <c r="F63" s="109"/>
      <c r="G63" s="110" t="s">
        <v>44</v>
      </c>
      <c r="H63" s="111" t="str">
        <f t="shared" si="0"/>
        <v/>
      </c>
      <c r="I63" s="111" t="str">
        <f t="shared" si="0"/>
        <v/>
      </c>
      <c r="J63" s="131"/>
      <c r="K63" s="113" t="s">
        <v>45</v>
      </c>
      <c r="L63" s="114" t="s">
        <v>45</v>
      </c>
      <c r="M63" s="114" t="s">
        <v>45</v>
      </c>
      <c r="N63" s="114" t="s">
        <v>45</v>
      </c>
      <c r="O63" s="115">
        <f t="shared" si="24"/>
        <v>0</v>
      </c>
      <c r="P63" s="362"/>
      <c r="Q63" s="362"/>
      <c r="R63" s="362"/>
      <c r="S63" s="362"/>
      <c r="T63" s="362"/>
      <c r="U63" s="363"/>
      <c r="V63" s="135"/>
      <c r="W63" s="135"/>
      <c r="X63" s="116"/>
      <c r="Z63" s="106">
        <f t="shared" si="2"/>
        <v>0</v>
      </c>
      <c r="AA63" s="106">
        <f t="shared" si="3"/>
        <v>0</v>
      </c>
      <c r="AB63" s="106">
        <f t="shared" si="4"/>
        <v>0</v>
      </c>
      <c r="AC63" s="111" t="str">
        <f t="shared" si="5"/>
        <v/>
      </c>
      <c r="AD63" s="117" t="str">
        <f t="shared" si="6"/>
        <v/>
      </c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</row>
    <row r="64" spans="2:41" s="106" customFormat="1" ht="222.6" hidden="1" customHeight="1" x14ac:dyDescent="0.35">
      <c r="B64" s="104"/>
      <c r="C64" s="105">
        <f t="shared" si="26"/>
        <v>35</v>
      </c>
      <c r="D64" s="107"/>
      <c r="E64" s="108"/>
      <c r="F64" s="109"/>
      <c r="G64" s="110" t="s">
        <v>44</v>
      </c>
      <c r="H64" s="111" t="str">
        <f t="shared" si="0"/>
        <v/>
      </c>
      <c r="I64" s="111" t="str">
        <f t="shared" si="0"/>
        <v/>
      </c>
      <c r="J64" s="131"/>
      <c r="K64" s="113" t="s">
        <v>45</v>
      </c>
      <c r="L64" s="114" t="s">
        <v>45</v>
      </c>
      <c r="M64" s="114" t="s">
        <v>45</v>
      </c>
      <c r="N64" s="114" t="s">
        <v>45</v>
      </c>
      <c r="O64" s="115">
        <f t="shared" si="24"/>
        <v>0</v>
      </c>
      <c r="P64" s="362"/>
      <c r="Q64" s="362"/>
      <c r="R64" s="362"/>
      <c r="S64" s="362"/>
      <c r="T64" s="362"/>
      <c r="U64" s="363"/>
      <c r="V64" s="135"/>
      <c r="W64" s="135"/>
      <c r="X64" s="116"/>
      <c r="Z64" s="106">
        <f t="shared" si="2"/>
        <v>0</v>
      </c>
      <c r="AA64" s="106">
        <f t="shared" si="3"/>
        <v>0</v>
      </c>
      <c r="AB64" s="106">
        <f t="shared" si="4"/>
        <v>0</v>
      </c>
      <c r="AC64" s="111" t="str">
        <f t="shared" si="5"/>
        <v/>
      </c>
      <c r="AD64" s="117" t="str">
        <f t="shared" si="6"/>
        <v/>
      </c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</row>
    <row r="65" spans="2:41" s="106" customFormat="1" ht="222.6" hidden="1" customHeight="1" x14ac:dyDescent="0.35">
      <c r="B65" s="104"/>
      <c r="C65" s="105">
        <f t="shared" si="26"/>
        <v>36</v>
      </c>
      <c r="D65" s="107"/>
      <c r="E65" s="108"/>
      <c r="F65" s="109"/>
      <c r="G65" s="110" t="s">
        <v>44</v>
      </c>
      <c r="H65" s="111" t="str">
        <f t="shared" si="0"/>
        <v/>
      </c>
      <c r="I65" s="111" t="str">
        <f t="shared" si="0"/>
        <v/>
      </c>
      <c r="J65" s="131"/>
      <c r="K65" s="113" t="s">
        <v>45</v>
      </c>
      <c r="L65" s="114" t="s">
        <v>45</v>
      </c>
      <c r="M65" s="114" t="s">
        <v>45</v>
      </c>
      <c r="N65" s="114" t="s">
        <v>45</v>
      </c>
      <c r="O65" s="115">
        <f t="shared" si="24"/>
        <v>0</v>
      </c>
      <c r="P65" s="362"/>
      <c r="Q65" s="362"/>
      <c r="R65" s="362"/>
      <c r="S65" s="362"/>
      <c r="T65" s="362"/>
      <c r="U65" s="363"/>
      <c r="V65" s="135"/>
      <c r="W65" s="135"/>
      <c r="X65" s="116"/>
      <c r="Z65" s="106">
        <f t="shared" si="2"/>
        <v>0</v>
      </c>
      <c r="AA65" s="106">
        <f t="shared" si="3"/>
        <v>0</v>
      </c>
      <c r="AB65" s="106">
        <f t="shared" si="4"/>
        <v>0</v>
      </c>
      <c r="AC65" s="111" t="str">
        <f t="shared" si="5"/>
        <v/>
      </c>
      <c r="AD65" s="117" t="str">
        <f t="shared" si="6"/>
        <v/>
      </c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</row>
    <row r="66" spans="2:41" s="106" customFormat="1" ht="222.6" hidden="1" customHeight="1" x14ac:dyDescent="0.35">
      <c r="B66" s="104"/>
      <c r="C66" s="105">
        <f t="shared" si="26"/>
        <v>37</v>
      </c>
      <c r="D66" s="107"/>
      <c r="E66" s="108"/>
      <c r="F66" s="109"/>
      <c r="G66" s="110" t="s">
        <v>44</v>
      </c>
      <c r="H66" s="111" t="str">
        <f t="shared" si="0"/>
        <v/>
      </c>
      <c r="I66" s="111" t="str">
        <f t="shared" si="0"/>
        <v/>
      </c>
      <c r="J66" s="131"/>
      <c r="K66" s="113" t="s">
        <v>45</v>
      </c>
      <c r="L66" s="114" t="s">
        <v>45</v>
      </c>
      <c r="M66" s="114" t="s">
        <v>45</v>
      </c>
      <c r="N66" s="114" t="s">
        <v>45</v>
      </c>
      <c r="O66" s="115">
        <f t="shared" si="24"/>
        <v>0</v>
      </c>
      <c r="P66" s="362"/>
      <c r="Q66" s="362"/>
      <c r="R66" s="362"/>
      <c r="S66" s="362"/>
      <c r="T66" s="362"/>
      <c r="U66" s="363"/>
      <c r="V66" s="135"/>
      <c r="W66" s="135"/>
      <c r="X66" s="116"/>
      <c r="Z66" s="106">
        <f t="shared" si="2"/>
        <v>0</v>
      </c>
      <c r="AA66" s="106">
        <f t="shared" si="3"/>
        <v>0</v>
      </c>
      <c r="AB66" s="106">
        <f t="shared" si="4"/>
        <v>0</v>
      </c>
      <c r="AC66" s="111" t="str">
        <f t="shared" si="5"/>
        <v/>
      </c>
      <c r="AD66" s="117" t="str">
        <f t="shared" si="6"/>
        <v/>
      </c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</row>
    <row r="67" spans="2:41" s="106" customFormat="1" ht="222.6" hidden="1" customHeight="1" x14ac:dyDescent="0.35">
      <c r="B67" s="104"/>
      <c r="C67" s="105">
        <f t="shared" si="26"/>
        <v>38</v>
      </c>
      <c r="D67" s="107"/>
      <c r="E67" s="108"/>
      <c r="F67" s="109"/>
      <c r="G67" s="110" t="s">
        <v>44</v>
      </c>
      <c r="H67" s="111" t="str">
        <f t="shared" si="0"/>
        <v/>
      </c>
      <c r="I67" s="111" t="str">
        <f t="shared" si="0"/>
        <v/>
      </c>
      <c r="J67" s="131"/>
      <c r="K67" s="113" t="s">
        <v>45</v>
      </c>
      <c r="L67" s="114" t="s">
        <v>45</v>
      </c>
      <c r="M67" s="114" t="s">
        <v>45</v>
      </c>
      <c r="N67" s="114" t="s">
        <v>45</v>
      </c>
      <c r="O67" s="115">
        <f t="shared" si="24"/>
        <v>0</v>
      </c>
      <c r="P67" s="362"/>
      <c r="Q67" s="362"/>
      <c r="R67" s="362"/>
      <c r="S67" s="362"/>
      <c r="T67" s="362"/>
      <c r="U67" s="363"/>
      <c r="V67" s="135"/>
      <c r="W67" s="135"/>
      <c r="X67" s="116"/>
      <c r="Z67" s="106">
        <f t="shared" si="2"/>
        <v>0</v>
      </c>
      <c r="AA67" s="106">
        <f t="shared" si="3"/>
        <v>0</v>
      </c>
      <c r="AB67" s="106">
        <f t="shared" si="4"/>
        <v>0</v>
      </c>
      <c r="AC67" s="111" t="str">
        <f t="shared" si="5"/>
        <v/>
      </c>
      <c r="AD67" s="117" t="str">
        <f t="shared" si="6"/>
        <v/>
      </c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</row>
    <row r="68" spans="2:41" s="106" customFormat="1" ht="222.6" hidden="1" customHeight="1" x14ac:dyDescent="0.35">
      <c r="B68" s="104"/>
      <c r="C68" s="105">
        <f t="shared" si="26"/>
        <v>39</v>
      </c>
      <c r="D68" s="107"/>
      <c r="E68" s="108"/>
      <c r="F68" s="109"/>
      <c r="G68" s="110" t="s">
        <v>44</v>
      </c>
      <c r="H68" s="111" t="str">
        <f t="shared" si="0"/>
        <v/>
      </c>
      <c r="I68" s="111" t="str">
        <f t="shared" si="0"/>
        <v/>
      </c>
      <c r="J68" s="131"/>
      <c r="K68" s="113" t="s">
        <v>45</v>
      </c>
      <c r="L68" s="114" t="s">
        <v>45</v>
      </c>
      <c r="M68" s="114" t="s">
        <v>45</v>
      </c>
      <c r="N68" s="114" t="s">
        <v>45</v>
      </c>
      <c r="O68" s="115">
        <f t="shared" si="24"/>
        <v>0</v>
      </c>
      <c r="P68" s="362"/>
      <c r="Q68" s="362"/>
      <c r="R68" s="362"/>
      <c r="S68" s="362"/>
      <c r="T68" s="362"/>
      <c r="U68" s="363"/>
      <c r="V68" s="135"/>
      <c r="W68" s="135"/>
      <c r="X68" s="116"/>
      <c r="Z68" s="106">
        <f t="shared" si="2"/>
        <v>0</v>
      </c>
      <c r="AA68" s="106">
        <f t="shared" si="3"/>
        <v>0</v>
      </c>
      <c r="AB68" s="106">
        <f t="shared" si="4"/>
        <v>0</v>
      </c>
      <c r="AC68" s="111" t="str">
        <f t="shared" si="5"/>
        <v/>
      </c>
      <c r="AD68" s="117" t="str">
        <f t="shared" si="6"/>
        <v/>
      </c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</row>
    <row r="69" spans="2:41" s="106" customFormat="1" ht="222.6" hidden="1" customHeight="1" x14ac:dyDescent="0.35">
      <c r="B69" s="104"/>
      <c r="C69" s="105">
        <f t="shared" si="26"/>
        <v>40</v>
      </c>
      <c r="D69" s="107"/>
      <c r="E69" s="108"/>
      <c r="F69" s="109"/>
      <c r="G69" s="110" t="s">
        <v>44</v>
      </c>
      <c r="H69" s="111" t="str">
        <f>+AC69</f>
        <v/>
      </c>
      <c r="I69" s="111" t="str">
        <f>+AD69</f>
        <v/>
      </c>
      <c r="J69" s="131"/>
      <c r="K69" s="113" t="s">
        <v>45</v>
      </c>
      <c r="L69" s="114" t="s">
        <v>45</v>
      </c>
      <c r="M69" s="114" t="s">
        <v>45</v>
      </c>
      <c r="N69" s="114" t="s">
        <v>45</v>
      </c>
      <c r="O69" s="115">
        <f>SUM(K69:N69)</f>
        <v>0</v>
      </c>
      <c r="P69" s="362"/>
      <c r="Q69" s="362"/>
      <c r="R69" s="362"/>
      <c r="S69" s="362"/>
      <c r="T69" s="362"/>
      <c r="U69" s="363"/>
      <c r="V69" s="135"/>
      <c r="W69" s="135"/>
      <c r="X69" s="116"/>
      <c r="Z69" s="106">
        <f>IF(D69&gt;0,O69,0)</f>
        <v>0</v>
      </c>
      <c r="AA69" s="106">
        <f>IF(E69&gt;0,O69,0)</f>
        <v>0</v>
      </c>
      <c r="AB69" s="106">
        <f>IF(F69&gt;0,O69,0)</f>
        <v>0</v>
      </c>
      <c r="AC69" s="111" t="str">
        <f>IF(AND(D69=0,E69=0,F69=0),"",IF(AND(D69&lt;=9,E69=0,F69=0),$Y$1,IF(AND(D69&gt;9,E69=0,F69=0),$Y$2,IF(AND(D69=0,E69&gt;0,F69=0),$Y$3,IF(AND(D69=0,E69=0,F69&gt;0),$Y$4,"")))))</f>
        <v/>
      </c>
      <c r="AD69" s="117" t="str">
        <f>IF(AND(D69&gt;0,E69=0,F69=0),$Z$1,IF(AND(D69=0,E69&gt;0,F69=0),$Z$2,IF(AND(D69=0,E69=0,F69&gt;0),$Z$3,"")))</f>
        <v/>
      </c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</row>
    <row r="70" spans="2:41" s="106" customFormat="1" ht="222.6" hidden="1" customHeight="1" x14ac:dyDescent="0.35">
      <c r="B70" s="104"/>
      <c r="C70" s="105">
        <f t="shared" si="26"/>
        <v>41</v>
      </c>
      <c r="D70" s="107"/>
      <c r="E70" s="108"/>
      <c r="F70" s="109"/>
      <c r="G70" s="110" t="s">
        <v>44</v>
      </c>
      <c r="H70" s="111" t="str">
        <f>+AC70</f>
        <v/>
      </c>
      <c r="I70" s="111" t="str">
        <f>+AD70</f>
        <v/>
      </c>
      <c r="J70" s="131"/>
      <c r="K70" s="113" t="s">
        <v>45</v>
      </c>
      <c r="L70" s="114" t="s">
        <v>45</v>
      </c>
      <c r="M70" s="114" t="s">
        <v>45</v>
      </c>
      <c r="N70" s="114" t="s">
        <v>45</v>
      </c>
      <c r="O70" s="115">
        <f>SUM(K70:N70)</f>
        <v>0</v>
      </c>
      <c r="P70" s="362"/>
      <c r="Q70" s="362"/>
      <c r="R70" s="362"/>
      <c r="S70" s="362"/>
      <c r="T70" s="362"/>
      <c r="U70" s="363"/>
      <c r="V70" s="135"/>
      <c r="W70" s="135"/>
      <c r="X70" s="116"/>
      <c r="Z70" s="106">
        <f>IF(D70&gt;0,O70,0)</f>
        <v>0</v>
      </c>
      <c r="AA70" s="106">
        <f>IF(E70&gt;0,O70,0)</f>
        <v>0</v>
      </c>
      <c r="AB70" s="106">
        <f>IF(F70&gt;0,O70,0)</f>
        <v>0</v>
      </c>
      <c r="AC70" s="111" t="str">
        <f>IF(AND(D70=0,E70=0,F70=0),"",IF(AND(D70&lt;=9,E70=0,F70=0),$Y$1,IF(AND(D70&gt;9,E70=0,F70=0),$Y$2,IF(AND(D70=0,E70&gt;0,F70=0),$Y$3,IF(AND(D70=0,E70=0,F70&gt;0),$Y$4,"")))))</f>
        <v/>
      </c>
      <c r="AD70" s="117" t="str">
        <f>IF(AND(D70&gt;0,E70=0,F70=0),$Z$1,IF(AND(D70=0,E70&gt;0,F70=0),$Z$2,IF(AND(D70=0,E70=0,F70&gt;0),$Z$3,"")))</f>
        <v/>
      </c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</row>
    <row r="71" spans="2:41" s="106" customFormat="1" ht="222.6" hidden="1" customHeight="1" x14ac:dyDescent="0.35">
      <c r="B71" s="104"/>
      <c r="C71" s="105">
        <v>64</v>
      </c>
      <c r="D71" s="107"/>
      <c r="E71" s="108"/>
      <c r="F71" s="109"/>
      <c r="G71" s="110" t="s">
        <v>44</v>
      </c>
      <c r="H71" s="111" t="str">
        <f t="shared" si="0"/>
        <v/>
      </c>
      <c r="I71" s="111" t="str">
        <f t="shared" si="0"/>
        <v/>
      </c>
      <c r="J71" s="131"/>
      <c r="K71" s="113" t="s">
        <v>45</v>
      </c>
      <c r="L71" s="114" t="s">
        <v>45</v>
      </c>
      <c r="M71" s="114" t="s">
        <v>45</v>
      </c>
      <c r="N71" s="114" t="s">
        <v>45</v>
      </c>
      <c r="O71" s="115">
        <f t="shared" si="24"/>
        <v>0</v>
      </c>
      <c r="P71" s="362"/>
      <c r="Q71" s="362"/>
      <c r="R71" s="362"/>
      <c r="S71" s="362"/>
      <c r="T71" s="362"/>
      <c r="U71" s="363"/>
      <c r="V71" s="135"/>
      <c r="W71" s="135"/>
      <c r="X71" s="116"/>
      <c r="Z71" s="106">
        <f t="shared" si="2"/>
        <v>0</v>
      </c>
      <c r="AA71" s="106">
        <f t="shared" si="3"/>
        <v>0</v>
      </c>
      <c r="AB71" s="106">
        <f t="shared" si="4"/>
        <v>0</v>
      </c>
      <c r="AC71" s="111" t="str">
        <f t="shared" si="5"/>
        <v/>
      </c>
      <c r="AD71" s="117" t="str">
        <f t="shared" si="6"/>
        <v/>
      </c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</row>
    <row r="72" spans="2:41" s="106" customFormat="1" ht="222.6" hidden="1" customHeight="1" x14ac:dyDescent="0.35">
      <c r="B72" s="104"/>
      <c r="C72" s="105">
        <f t="shared" si="26"/>
        <v>65</v>
      </c>
      <c r="D72" s="107"/>
      <c r="E72" s="108"/>
      <c r="F72" s="109"/>
      <c r="G72" s="110" t="s">
        <v>44</v>
      </c>
      <c r="H72" s="111" t="str">
        <f t="shared" si="0"/>
        <v/>
      </c>
      <c r="I72" s="111" t="str">
        <f t="shared" si="0"/>
        <v/>
      </c>
      <c r="J72" s="131"/>
      <c r="K72" s="113" t="s">
        <v>45</v>
      </c>
      <c r="L72" s="114" t="s">
        <v>45</v>
      </c>
      <c r="M72" s="114" t="s">
        <v>45</v>
      </c>
      <c r="N72" s="114" t="s">
        <v>45</v>
      </c>
      <c r="O72" s="115">
        <f t="shared" si="24"/>
        <v>0</v>
      </c>
      <c r="P72" s="362"/>
      <c r="Q72" s="362"/>
      <c r="R72" s="362"/>
      <c r="S72" s="362"/>
      <c r="T72" s="362"/>
      <c r="U72" s="363"/>
      <c r="V72" s="135"/>
      <c r="W72" s="135"/>
      <c r="X72" s="116"/>
      <c r="Z72" s="106">
        <f t="shared" si="2"/>
        <v>0</v>
      </c>
      <c r="AA72" s="106">
        <f t="shared" si="3"/>
        <v>0</v>
      </c>
      <c r="AB72" s="106">
        <f t="shared" si="4"/>
        <v>0</v>
      </c>
      <c r="AC72" s="111" t="str">
        <f t="shared" si="5"/>
        <v/>
      </c>
      <c r="AD72" s="117" t="str">
        <f t="shared" si="6"/>
        <v/>
      </c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</row>
    <row r="73" spans="2:41" s="106" customFormat="1" ht="222.6" hidden="1" customHeight="1" x14ac:dyDescent="0.35">
      <c r="B73" s="104"/>
      <c r="C73" s="105">
        <f t="shared" si="26"/>
        <v>66</v>
      </c>
      <c r="D73" s="107"/>
      <c r="E73" s="108"/>
      <c r="F73" s="109"/>
      <c r="G73" s="110" t="s">
        <v>44</v>
      </c>
      <c r="H73" s="111" t="str">
        <f t="shared" si="0"/>
        <v/>
      </c>
      <c r="I73" s="111" t="str">
        <f t="shared" si="0"/>
        <v/>
      </c>
      <c r="J73" s="131"/>
      <c r="K73" s="113" t="s">
        <v>45</v>
      </c>
      <c r="L73" s="114" t="s">
        <v>45</v>
      </c>
      <c r="M73" s="114" t="s">
        <v>45</v>
      </c>
      <c r="N73" s="114" t="s">
        <v>45</v>
      </c>
      <c r="O73" s="115">
        <f t="shared" si="24"/>
        <v>0</v>
      </c>
      <c r="P73" s="362"/>
      <c r="Q73" s="362"/>
      <c r="R73" s="362"/>
      <c r="S73" s="362"/>
      <c r="T73" s="362"/>
      <c r="U73" s="363"/>
      <c r="V73" s="135"/>
      <c r="W73" s="135"/>
      <c r="X73" s="116"/>
      <c r="Z73" s="106">
        <f t="shared" si="2"/>
        <v>0</v>
      </c>
      <c r="AA73" s="106">
        <f t="shared" si="3"/>
        <v>0</v>
      </c>
      <c r="AB73" s="106">
        <f t="shared" si="4"/>
        <v>0</v>
      </c>
      <c r="AC73" s="111" t="str">
        <f t="shared" si="5"/>
        <v/>
      </c>
      <c r="AD73" s="117" t="str">
        <f t="shared" si="6"/>
        <v/>
      </c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</row>
    <row r="74" spans="2:41" s="106" customFormat="1" ht="222.6" hidden="1" customHeight="1" x14ac:dyDescent="0.35">
      <c r="B74" s="104"/>
      <c r="C74" s="105">
        <f t="shared" si="26"/>
        <v>67</v>
      </c>
      <c r="D74" s="107"/>
      <c r="E74" s="108"/>
      <c r="F74" s="109"/>
      <c r="G74" s="110" t="s">
        <v>44</v>
      </c>
      <c r="H74" s="111" t="str">
        <f t="shared" si="0"/>
        <v/>
      </c>
      <c r="I74" s="111" t="str">
        <f t="shared" si="0"/>
        <v/>
      </c>
      <c r="J74" s="131"/>
      <c r="K74" s="113" t="s">
        <v>45</v>
      </c>
      <c r="L74" s="114" t="s">
        <v>45</v>
      </c>
      <c r="M74" s="114" t="s">
        <v>45</v>
      </c>
      <c r="N74" s="114" t="s">
        <v>45</v>
      </c>
      <c r="O74" s="115">
        <f t="shared" si="24"/>
        <v>0</v>
      </c>
      <c r="P74" s="362"/>
      <c r="Q74" s="362"/>
      <c r="R74" s="362"/>
      <c r="S74" s="362"/>
      <c r="T74" s="362"/>
      <c r="U74" s="363"/>
      <c r="V74" s="135"/>
      <c r="W74" s="135"/>
      <c r="X74" s="116"/>
      <c r="Z74" s="106">
        <f t="shared" si="2"/>
        <v>0</v>
      </c>
      <c r="AA74" s="106">
        <f t="shared" si="3"/>
        <v>0</v>
      </c>
      <c r="AB74" s="106">
        <f t="shared" si="4"/>
        <v>0</v>
      </c>
      <c r="AC74" s="111" t="str">
        <f t="shared" si="5"/>
        <v/>
      </c>
      <c r="AD74" s="117" t="str">
        <f t="shared" si="6"/>
        <v/>
      </c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</row>
    <row r="75" spans="2:41" s="106" customFormat="1" ht="222.6" hidden="1" customHeight="1" x14ac:dyDescent="0.35">
      <c r="B75" s="104"/>
      <c r="C75" s="105">
        <f t="shared" si="26"/>
        <v>68</v>
      </c>
      <c r="D75" s="107"/>
      <c r="E75" s="108"/>
      <c r="F75" s="109"/>
      <c r="G75" s="110" t="s">
        <v>44</v>
      </c>
      <c r="H75" s="111" t="str">
        <f t="shared" ref="H75:I138" si="27">+AC75</f>
        <v/>
      </c>
      <c r="I75" s="111" t="str">
        <f t="shared" si="27"/>
        <v/>
      </c>
      <c r="J75" s="131"/>
      <c r="K75" s="113" t="s">
        <v>45</v>
      </c>
      <c r="L75" s="114" t="s">
        <v>45</v>
      </c>
      <c r="M75" s="114" t="s">
        <v>45</v>
      </c>
      <c r="N75" s="114" t="s">
        <v>45</v>
      </c>
      <c r="O75" s="115">
        <f t="shared" si="24"/>
        <v>0</v>
      </c>
      <c r="P75" s="362"/>
      <c r="Q75" s="362"/>
      <c r="R75" s="362"/>
      <c r="S75" s="362"/>
      <c r="T75" s="362"/>
      <c r="U75" s="363"/>
      <c r="V75" s="135"/>
      <c r="W75" s="135"/>
      <c r="X75" s="116"/>
      <c r="Z75" s="106">
        <f t="shared" si="2"/>
        <v>0</v>
      </c>
      <c r="AA75" s="106">
        <f t="shared" si="3"/>
        <v>0</v>
      </c>
      <c r="AB75" s="106">
        <f t="shared" si="4"/>
        <v>0</v>
      </c>
      <c r="AC75" s="111" t="str">
        <f t="shared" ref="AC75:AC138" si="28">IF(AND(D75=0,E75=0,F75=0),"",IF(AND(D75&lt;=9,E75=0,F75=0),$Y$1,IF(AND(D75&gt;9,E75=0,F75=0),$Y$2,IF(AND(D75=0,E75&gt;0,F75=0),$Y$3,IF(AND(D75=0,E75=0,F75&gt;0),$Y$4,"")))))</f>
        <v/>
      </c>
      <c r="AD75" s="117" t="str">
        <f t="shared" ref="AD75:AD138" si="29">IF(AND(D75&gt;0,E75=0,F75=0),$Z$1,IF(AND(D75=0,E75&gt;0,F75=0),$Z$2,IF(AND(D75=0,E75=0,F75&gt;0),$Z$3,"")))</f>
        <v/>
      </c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</row>
    <row r="76" spans="2:41" s="106" customFormat="1" ht="222.6" hidden="1" customHeight="1" x14ac:dyDescent="0.35">
      <c r="B76" s="104"/>
      <c r="C76" s="105">
        <f t="shared" si="26"/>
        <v>69</v>
      </c>
      <c r="D76" s="107"/>
      <c r="E76" s="108"/>
      <c r="F76" s="109"/>
      <c r="G76" s="110" t="s">
        <v>44</v>
      </c>
      <c r="H76" s="111" t="str">
        <f t="shared" si="27"/>
        <v/>
      </c>
      <c r="I76" s="111" t="str">
        <f t="shared" si="27"/>
        <v/>
      </c>
      <c r="J76" s="131"/>
      <c r="K76" s="113" t="s">
        <v>45</v>
      </c>
      <c r="L76" s="114" t="s">
        <v>45</v>
      </c>
      <c r="M76" s="114" t="s">
        <v>45</v>
      </c>
      <c r="N76" s="114" t="s">
        <v>45</v>
      </c>
      <c r="O76" s="115">
        <f t="shared" si="24"/>
        <v>0</v>
      </c>
      <c r="P76" s="362"/>
      <c r="Q76" s="362"/>
      <c r="R76" s="362"/>
      <c r="S76" s="362"/>
      <c r="T76" s="362"/>
      <c r="U76" s="363"/>
      <c r="V76" s="135"/>
      <c r="W76" s="135"/>
      <c r="X76" s="116"/>
      <c r="Z76" s="106">
        <f t="shared" si="2"/>
        <v>0</v>
      </c>
      <c r="AA76" s="106">
        <f t="shared" si="3"/>
        <v>0</v>
      </c>
      <c r="AB76" s="106">
        <f t="shared" si="4"/>
        <v>0</v>
      </c>
      <c r="AC76" s="111" t="str">
        <f t="shared" si="28"/>
        <v/>
      </c>
      <c r="AD76" s="117" t="str">
        <f t="shared" si="29"/>
        <v/>
      </c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</row>
    <row r="77" spans="2:41" s="106" customFormat="1" ht="222.6" hidden="1" customHeight="1" x14ac:dyDescent="0.35">
      <c r="B77" s="104"/>
      <c r="C77" s="105">
        <f t="shared" si="26"/>
        <v>70</v>
      </c>
      <c r="D77" s="107"/>
      <c r="E77" s="108"/>
      <c r="F77" s="109"/>
      <c r="G77" s="110" t="s">
        <v>44</v>
      </c>
      <c r="H77" s="111" t="str">
        <f t="shared" si="27"/>
        <v/>
      </c>
      <c r="I77" s="111" t="str">
        <f t="shared" si="27"/>
        <v/>
      </c>
      <c r="J77" s="131"/>
      <c r="K77" s="113" t="s">
        <v>45</v>
      </c>
      <c r="L77" s="114" t="s">
        <v>45</v>
      </c>
      <c r="M77" s="114" t="s">
        <v>45</v>
      </c>
      <c r="N77" s="114" t="s">
        <v>45</v>
      </c>
      <c r="O77" s="115">
        <f t="shared" si="24"/>
        <v>0</v>
      </c>
      <c r="P77" s="362"/>
      <c r="Q77" s="362"/>
      <c r="R77" s="362"/>
      <c r="S77" s="362"/>
      <c r="T77" s="362"/>
      <c r="U77" s="363"/>
      <c r="V77" s="135"/>
      <c r="W77" s="135"/>
      <c r="X77" s="116"/>
      <c r="Z77" s="106">
        <f t="shared" si="2"/>
        <v>0</v>
      </c>
      <c r="AA77" s="106">
        <f t="shared" si="3"/>
        <v>0</v>
      </c>
      <c r="AB77" s="106">
        <f t="shared" si="4"/>
        <v>0</v>
      </c>
      <c r="AC77" s="111" t="str">
        <f t="shared" si="28"/>
        <v/>
      </c>
      <c r="AD77" s="117" t="str">
        <f t="shared" si="29"/>
        <v/>
      </c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</row>
    <row r="78" spans="2:41" s="106" customFormat="1" ht="222.6" hidden="1" customHeight="1" x14ac:dyDescent="0.35">
      <c r="B78" s="104"/>
      <c r="C78" s="105">
        <f t="shared" si="26"/>
        <v>71</v>
      </c>
      <c r="D78" s="107"/>
      <c r="E78" s="108"/>
      <c r="F78" s="109"/>
      <c r="G78" s="110" t="s">
        <v>44</v>
      </c>
      <c r="H78" s="111" t="str">
        <f t="shared" si="27"/>
        <v/>
      </c>
      <c r="I78" s="111" t="str">
        <f t="shared" si="27"/>
        <v/>
      </c>
      <c r="J78" s="131"/>
      <c r="K78" s="113" t="s">
        <v>45</v>
      </c>
      <c r="L78" s="114" t="s">
        <v>45</v>
      </c>
      <c r="M78" s="114" t="s">
        <v>45</v>
      </c>
      <c r="N78" s="114" t="s">
        <v>45</v>
      </c>
      <c r="O78" s="115">
        <f t="shared" si="24"/>
        <v>0</v>
      </c>
      <c r="P78" s="362"/>
      <c r="Q78" s="362"/>
      <c r="R78" s="362"/>
      <c r="S78" s="362"/>
      <c r="T78" s="362"/>
      <c r="U78" s="363"/>
      <c r="V78" s="135"/>
      <c r="W78" s="135"/>
      <c r="X78" s="116"/>
      <c r="Z78" s="106">
        <f t="shared" si="2"/>
        <v>0</v>
      </c>
      <c r="AA78" s="106">
        <f t="shared" si="3"/>
        <v>0</v>
      </c>
      <c r="AB78" s="106">
        <f t="shared" si="4"/>
        <v>0</v>
      </c>
      <c r="AC78" s="111" t="str">
        <f t="shared" si="28"/>
        <v/>
      </c>
      <c r="AD78" s="117" t="str">
        <f t="shared" si="29"/>
        <v/>
      </c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</row>
    <row r="79" spans="2:41" s="106" customFormat="1" ht="222.6" hidden="1" customHeight="1" x14ac:dyDescent="0.35">
      <c r="B79" s="104"/>
      <c r="C79" s="105">
        <f t="shared" si="26"/>
        <v>72</v>
      </c>
      <c r="D79" s="107"/>
      <c r="E79" s="108"/>
      <c r="F79" s="109"/>
      <c r="G79" s="110" t="s">
        <v>44</v>
      </c>
      <c r="H79" s="111" t="str">
        <f t="shared" si="27"/>
        <v/>
      </c>
      <c r="I79" s="111" t="str">
        <f t="shared" si="27"/>
        <v/>
      </c>
      <c r="J79" s="131"/>
      <c r="K79" s="113" t="s">
        <v>45</v>
      </c>
      <c r="L79" s="114" t="s">
        <v>45</v>
      </c>
      <c r="M79" s="114" t="s">
        <v>45</v>
      </c>
      <c r="N79" s="114" t="s">
        <v>45</v>
      </c>
      <c r="O79" s="115">
        <f t="shared" si="24"/>
        <v>0</v>
      </c>
      <c r="P79" s="362"/>
      <c r="Q79" s="362"/>
      <c r="R79" s="362"/>
      <c r="S79" s="362"/>
      <c r="T79" s="362"/>
      <c r="U79" s="363"/>
      <c r="V79" s="135"/>
      <c r="W79" s="135"/>
      <c r="X79" s="116"/>
      <c r="Z79" s="106">
        <f t="shared" si="2"/>
        <v>0</v>
      </c>
      <c r="AA79" s="106">
        <f t="shared" si="3"/>
        <v>0</v>
      </c>
      <c r="AB79" s="106">
        <f t="shared" si="4"/>
        <v>0</v>
      </c>
      <c r="AC79" s="111" t="str">
        <f t="shared" si="28"/>
        <v/>
      </c>
      <c r="AD79" s="117" t="str">
        <f t="shared" si="29"/>
        <v/>
      </c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</row>
    <row r="80" spans="2:41" s="106" customFormat="1" ht="222.6" hidden="1" customHeight="1" x14ac:dyDescent="0.35">
      <c r="B80" s="104"/>
      <c r="C80" s="105">
        <f t="shared" si="26"/>
        <v>73</v>
      </c>
      <c r="D80" s="107"/>
      <c r="E80" s="108"/>
      <c r="F80" s="109"/>
      <c r="G80" s="110" t="s">
        <v>44</v>
      </c>
      <c r="H80" s="111" t="str">
        <f t="shared" si="27"/>
        <v/>
      </c>
      <c r="I80" s="111" t="str">
        <f t="shared" si="27"/>
        <v/>
      </c>
      <c r="J80" s="131"/>
      <c r="K80" s="113" t="s">
        <v>45</v>
      </c>
      <c r="L80" s="114" t="s">
        <v>45</v>
      </c>
      <c r="M80" s="114" t="s">
        <v>45</v>
      </c>
      <c r="N80" s="114" t="s">
        <v>45</v>
      </c>
      <c r="O80" s="115">
        <f t="shared" si="24"/>
        <v>0</v>
      </c>
      <c r="P80" s="362"/>
      <c r="Q80" s="362"/>
      <c r="R80" s="362"/>
      <c r="S80" s="362"/>
      <c r="T80" s="362"/>
      <c r="U80" s="363"/>
      <c r="V80" s="135"/>
      <c r="W80" s="135"/>
      <c r="X80" s="116"/>
      <c r="Z80" s="106">
        <f t="shared" si="2"/>
        <v>0</v>
      </c>
      <c r="AA80" s="106">
        <f t="shared" si="3"/>
        <v>0</v>
      </c>
      <c r="AB80" s="106">
        <f t="shared" si="4"/>
        <v>0</v>
      </c>
      <c r="AC80" s="111" t="str">
        <f t="shared" si="28"/>
        <v/>
      </c>
      <c r="AD80" s="117" t="str">
        <f t="shared" si="29"/>
        <v/>
      </c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</row>
    <row r="81" spans="2:41" s="106" customFormat="1" ht="222.6" hidden="1" customHeight="1" x14ac:dyDescent="0.35">
      <c r="B81" s="104"/>
      <c r="C81" s="105">
        <f t="shared" si="26"/>
        <v>74</v>
      </c>
      <c r="D81" s="107"/>
      <c r="E81" s="108"/>
      <c r="F81" s="109"/>
      <c r="G81" s="110" t="s">
        <v>44</v>
      </c>
      <c r="H81" s="111" t="str">
        <f t="shared" si="27"/>
        <v/>
      </c>
      <c r="I81" s="111" t="str">
        <f t="shared" si="27"/>
        <v/>
      </c>
      <c r="J81" s="131"/>
      <c r="K81" s="113" t="s">
        <v>45</v>
      </c>
      <c r="L81" s="114" t="s">
        <v>45</v>
      </c>
      <c r="M81" s="114" t="s">
        <v>45</v>
      </c>
      <c r="N81" s="114" t="s">
        <v>45</v>
      </c>
      <c r="O81" s="115">
        <f t="shared" si="24"/>
        <v>0</v>
      </c>
      <c r="P81" s="362"/>
      <c r="Q81" s="362"/>
      <c r="R81" s="362"/>
      <c r="S81" s="362"/>
      <c r="T81" s="362"/>
      <c r="U81" s="363"/>
      <c r="V81" s="135"/>
      <c r="W81" s="135"/>
      <c r="X81" s="116"/>
      <c r="Z81" s="106">
        <f t="shared" si="2"/>
        <v>0</v>
      </c>
      <c r="AA81" s="106">
        <f t="shared" si="3"/>
        <v>0</v>
      </c>
      <c r="AB81" s="106">
        <f t="shared" si="4"/>
        <v>0</v>
      </c>
      <c r="AC81" s="111" t="str">
        <f t="shared" si="28"/>
        <v/>
      </c>
      <c r="AD81" s="117" t="str">
        <f t="shared" si="29"/>
        <v/>
      </c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</row>
    <row r="82" spans="2:41" s="106" customFormat="1" ht="222.6" hidden="1" customHeight="1" x14ac:dyDescent="0.35">
      <c r="B82" s="104"/>
      <c r="C82" s="105">
        <f t="shared" si="26"/>
        <v>75</v>
      </c>
      <c r="D82" s="107"/>
      <c r="E82" s="108"/>
      <c r="F82" s="109"/>
      <c r="G82" s="110" t="s">
        <v>44</v>
      </c>
      <c r="H82" s="111" t="str">
        <f t="shared" si="27"/>
        <v/>
      </c>
      <c r="I82" s="111" t="str">
        <f t="shared" si="27"/>
        <v/>
      </c>
      <c r="J82" s="131"/>
      <c r="K82" s="113" t="s">
        <v>45</v>
      </c>
      <c r="L82" s="114" t="s">
        <v>45</v>
      </c>
      <c r="M82" s="114" t="s">
        <v>45</v>
      </c>
      <c r="N82" s="114" t="s">
        <v>45</v>
      </c>
      <c r="O82" s="115">
        <f t="shared" si="24"/>
        <v>0</v>
      </c>
      <c r="P82" s="362"/>
      <c r="Q82" s="362"/>
      <c r="R82" s="362"/>
      <c r="S82" s="362"/>
      <c r="T82" s="362"/>
      <c r="U82" s="363"/>
      <c r="V82" s="135"/>
      <c r="W82" s="135"/>
      <c r="X82" s="116"/>
      <c r="Z82" s="106">
        <f t="shared" si="2"/>
        <v>0</v>
      </c>
      <c r="AA82" s="106">
        <f t="shared" si="3"/>
        <v>0</v>
      </c>
      <c r="AB82" s="106">
        <f t="shared" si="4"/>
        <v>0</v>
      </c>
      <c r="AC82" s="111" t="str">
        <f t="shared" si="28"/>
        <v/>
      </c>
      <c r="AD82" s="117" t="str">
        <f t="shared" si="29"/>
        <v/>
      </c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</row>
    <row r="83" spans="2:41" s="106" customFormat="1" ht="222.6" hidden="1" customHeight="1" x14ac:dyDescent="0.35">
      <c r="B83" s="104"/>
      <c r="C83" s="105">
        <f t="shared" si="26"/>
        <v>76</v>
      </c>
      <c r="D83" s="107"/>
      <c r="E83" s="108"/>
      <c r="F83" s="109"/>
      <c r="G83" s="110" t="s">
        <v>44</v>
      </c>
      <c r="H83" s="111" t="str">
        <f t="shared" si="27"/>
        <v/>
      </c>
      <c r="I83" s="111" t="str">
        <f t="shared" si="27"/>
        <v/>
      </c>
      <c r="J83" s="131"/>
      <c r="K83" s="113" t="s">
        <v>45</v>
      </c>
      <c r="L83" s="114" t="s">
        <v>45</v>
      </c>
      <c r="M83" s="114" t="s">
        <v>45</v>
      </c>
      <c r="N83" s="114" t="s">
        <v>45</v>
      </c>
      <c r="O83" s="115">
        <f t="shared" si="24"/>
        <v>0</v>
      </c>
      <c r="P83" s="362"/>
      <c r="Q83" s="362"/>
      <c r="R83" s="362"/>
      <c r="S83" s="362"/>
      <c r="T83" s="362"/>
      <c r="U83" s="363"/>
      <c r="V83" s="135"/>
      <c r="W83" s="135"/>
      <c r="X83" s="116"/>
      <c r="Z83" s="106">
        <f t="shared" si="2"/>
        <v>0</v>
      </c>
      <c r="AA83" s="106">
        <f t="shared" si="3"/>
        <v>0</v>
      </c>
      <c r="AB83" s="106">
        <f t="shared" si="4"/>
        <v>0</v>
      </c>
      <c r="AC83" s="111" t="str">
        <f t="shared" si="28"/>
        <v/>
      </c>
      <c r="AD83" s="117" t="str">
        <f t="shared" si="29"/>
        <v/>
      </c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</row>
    <row r="84" spans="2:41" s="106" customFormat="1" ht="222.6" hidden="1" customHeight="1" x14ac:dyDescent="0.35">
      <c r="B84" s="104"/>
      <c r="C84" s="105">
        <f t="shared" si="26"/>
        <v>77</v>
      </c>
      <c r="D84" s="107"/>
      <c r="E84" s="108"/>
      <c r="F84" s="109"/>
      <c r="G84" s="110" t="s">
        <v>44</v>
      </c>
      <c r="H84" s="111" t="str">
        <f t="shared" si="27"/>
        <v/>
      </c>
      <c r="I84" s="111" t="str">
        <f t="shared" si="27"/>
        <v/>
      </c>
      <c r="J84" s="131"/>
      <c r="K84" s="113" t="s">
        <v>45</v>
      </c>
      <c r="L84" s="114" t="s">
        <v>45</v>
      </c>
      <c r="M84" s="114" t="s">
        <v>45</v>
      </c>
      <c r="N84" s="114" t="s">
        <v>45</v>
      </c>
      <c r="O84" s="115">
        <f t="shared" si="24"/>
        <v>0</v>
      </c>
      <c r="P84" s="362"/>
      <c r="Q84" s="362"/>
      <c r="R84" s="362"/>
      <c r="S84" s="362"/>
      <c r="T84" s="362"/>
      <c r="U84" s="363"/>
      <c r="V84" s="135"/>
      <c r="W84" s="135"/>
      <c r="X84" s="116"/>
      <c r="Z84" s="106">
        <f t="shared" si="2"/>
        <v>0</v>
      </c>
      <c r="AA84" s="106">
        <f t="shared" si="3"/>
        <v>0</v>
      </c>
      <c r="AB84" s="106">
        <f t="shared" si="4"/>
        <v>0</v>
      </c>
      <c r="AC84" s="111" t="str">
        <f t="shared" si="28"/>
        <v/>
      </c>
      <c r="AD84" s="117" t="str">
        <f t="shared" si="29"/>
        <v/>
      </c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</row>
    <row r="85" spans="2:41" s="106" customFormat="1" ht="222.6" hidden="1" customHeight="1" x14ac:dyDescent="0.35">
      <c r="B85" s="104"/>
      <c r="C85" s="105">
        <f t="shared" si="26"/>
        <v>78</v>
      </c>
      <c r="D85" s="107"/>
      <c r="E85" s="108"/>
      <c r="F85" s="109"/>
      <c r="G85" s="110" t="s">
        <v>44</v>
      </c>
      <c r="H85" s="111" t="str">
        <f t="shared" si="27"/>
        <v/>
      </c>
      <c r="I85" s="111" t="str">
        <f t="shared" si="27"/>
        <v/>
      </c>
      <c r="J85" s="131"/>
      <c r="K85" s="113" t="s">
        <v>45</v>
      </c>
      <c r="L85" s="114" t="s">
        <v>45</v>
      </c>
      <c r="M85" s="114" t="s">
        <v>45</v>
      </c>
      <c r="N85" s="114" t="s">
        <v>45</v>
      </c>
      <c r="O85" s="115">
        <f t="shared" si="24"/>
        <v>0</v>
      </c>
      <c r="P85" s="362"/>
      <c r="Q85" s="362"/>
      <c r="R85" s="362"/>
      <c r="S85" s="362"/>
      <c r="T85" s="362"/>
      <c r="U85" s="363"/>
      <c r="V85" s="135"/>
      <c r="W85" s="135"/>
      <c r="X85" s="116"/>
      <c r="Z85" s="106">
        <f t="shared" si="2"/>
        <v>0</v>
      </c>
      <c r="AA85" s="106">
        <f t="shared" si="3"/>
        <v>0</v>
      </c>
      <c r="AB85" s="106">
        <f t="shared" si="4"/>
        <v>0</v>
      </c>
      <c r="AC85" s="111" t="str">
        <f t="shared" si="28"/>
        <v/>
      </c>
      <c r="AD85" s="117" t="str">
        <f t="shared" si="29"/>
        <v/>
      </c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</row>
    <row r="86" spans="2:41" s="106" customFormat="1" ht="222.6" hidden="1" customHeight="1" x14ac:dyDescent="0.35">
      <c r="B86" s="104"/>
      <c r="C86" s="105">
        <f t="shared" si="26"/>
        <v>79</v>
      </c>
      <c r="D86" s="107"/>
      <c r="E86" s="108"/>
      <c r="F86" s="109"/>
      <c r="G86" s="110" t="s">
        <v>44</v>
      </c>
      <c r="H86" s="111" t="str">
        <f t="shared" si="27"/>
        <v/>
      </c>
      <c r="I86" s="111" t="str">
        <f t="shared" si="27"/>
        <v/>
      </c>
      <c r="J86" s="131"/>
      <c r="K86" s="113" t="s">
        <v>45</v>
      </c>
      <c r="L86" s="114" t="s">
        <v>45</v>
      </c>
      <c r="M86" s="114" t="s">
        <v>45</v>
      </c>
      <c r="N86" s="114" t="s">
        <v>45</v>
      </c>
      <c r="O86" s="115">
        <f t="shared" si="24"/>
        <v>0</v>
      </c>
      <c r="P86" s="362"/>
      <c r="Q86" s="362"/>
      <c r="R86" s="362"/>
      <c r="S86" s="362"/>
      <c r="T86" s="362"/>
      <c r="U86" s="363"/>
      <c r="V86" s="135"/>
      <c r="W86" s="135"/>
      <c r="X86" s="116"/>
      <c r="Z86" s="106">
        <f t="shared" si="2"/>
        <v>0</v>
      </c>
      <c r="AA86" s="106">
        <f t="shared" si="3"/>
        <v>0</v>
      </c>
      <c r="AB86" s="106">
        <f t="shared" si="4"/>
        <v>0</v>
      </c>
      <c r="AC86" s="111" t="str">
        <f t="shared" si="28"/>
        <v/>
      </c>
      <c r="AD86" s="117" t="str">
        <f t="shared" si="29"/>
        <v/>
      </c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</row>
    <row r="87" spans="2:41" s="106" customFormat="1" ht="222.6" hidden="1" customHeight="1" x14ac:dyDescent="0.35">
      <c r="B87" s="104"/>
      <c r="C87" s="105">
        <f t="shared" si="26"/>
        <v>80</v>
      </c>
      <c r="D87" s="107"/>
      <c r="E87" s="108"/>
      <c r="F87" s="109"/>
      <c r="G87" s="110" t="s">
        <v>44</v>
      </c>
      <c r="H87" s="111" t="str">
        <f t="shared" si="27"/>
        <v/>
      </c>
      <c r="I87" s="111" t="str">
        <f t="shared" si="27"/>
        <v/>
      </c>
      <c r="J87" s="131"/>
      <c r="K87" s="113" t="s">
        <v>45</v>
      </c>
      <c r="L87" s="114" t="s">
        <v>45</v>
      </c>
      <c r="M87" s="114" t="s">
        <v>45</v>
      </c>
      <c r="N87" s="114" t="s">
        <v>45</v>
      </c>
      <c r="O87" s="115">
        <f t="shared" si="24"/>
        <v>0</v>
      </c>
      <c r="P87" s="362"/>
      <c r="Q87" s="362"/>
      <c r="R87" s="362"/>
      <c r="S87" s="362"/>
      <c r="T87" s="362"/>
      <c r="U87" s="363"/>
      <c r="V87" s="135"/>
      <c r="W87" s="135"/>
      <c r="X87" s="116"/>
      <c r="Z87" s="106">
        <f t="shared" si="2"/>
        <v>0</v>
      </c>
      <c r="AA87" s="106">
        <f t="shared" si="3"/>
        <v>0</v>
      </c>
      <c r="AB87" s="106">
        <f t="shared" si="4"/>
        <v>0</v>
      </c>
      <c r="AC87" s="111" t="str">
        <f t="shared" si="28"/>
        <v/>
      </c>
      <c r="AD87" s="117" t="str">
        <f t="shared" si="29"/>
        <v/>
      </c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</row>
    <row r="88" spans="2:41" s="106" customFormat="1" ht="222.6" hidden="1" customHeight="1" x14ac:dyDescent="0.35">
      <c r="B88" s="104"/>
      <c r="C88" s="105">
        <f t="shared" si="26"/>
        <v>81</v>
      </c>
      <c r="D88" s="107"/>
      <c r="E88" s="108"/>
      <c r="F88" s="109"/>
      <c r="G88" s="110" t="s">
        <v>44</v>
      </c>
      <c r="H88" s="111" t="str">
        <f t="shared" si="27"/>
        <v/>
      </c>
      <c r="I88" s="111" t="str">
        <f t="shared" si="27"/>
        <v/>
      </c>
      <c r="J88" s="131"/>
      <c r="K88" s="113" t="s">
        <v>45</v>
      </c>
      <c r="L88" s="114" t="s">
        <v>45</v>
      </c>
      <c r="M88" s="114" t="s">
        <v>45</v>
      </c>
      <c r="N88" s="114" t="s">
        <v>45</v>
      </c>
      <c r="O88" s="115">
        <f t="shared" si="24"/>
        <v>0</v>
      </c>
      <c r="P88" s="362"/>
      <c r="Q88" s="362"/>
      <c r="R88" s="362"/>
      <c r="S88" s="362"/>
      <c r="T88" s="362"/>
      <c r="U88" s="363"/>
      <c r="V88" s="135"/>
      <c r="W88" s="135"/>
      <c r="X88" s="116"/>
      <c r="Z88" s="106">
        <f t="shared" si="2"/>
        <v>0</v>
      </c>
      <c r="AA88" s="106">
        <f t="shared" si="3"/>
        <v>0</v>
      </c>
      <c r="AB88" s="106">
        <f t="shared" si="4"/>
        <v>0</v>
      </c>
      <c r="AC88" s="111" t="str">
        <f t="shared" si="28"/>
        <v/>
      </c>
      <c r="AD88" s="117" t="str">
        <f t="shared" si="29"/>
        <v/>
      </c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</row>
    <row r="89" spans="2:41" s="106" customFormat="1" ht="222.6" hidden="1" customHeight="1" x14ac:dyDescent="0.35">
      <c r="B89" s="104"/>
      <c r="C89" s="105">
        <f t="shared" si="26"/>
        <v>82</v>
      </c>
      <c r="D89" s="107"/>
      <c r="E89" s="108"/>
      <c r="F89" s="109"/>
      <c r="G89" s="110" t="s">
        <v>44</v>
      </c>
      <c r="H89" s="111" t="str">
        <f t="shared" si="27"/>
        <v/>
      </c>
      <c r="I89" s="111" t="str">
        <f t="shared" si="27"/>
        <v/>
      </c>
      <c r="J89" s="131"/>
      <c r="K89" s="113" t="s">
        <v>45</v>
      </c>
      <c r="L89" s="114" t="s">
        <v>45</v>
      </c>
      <c r="M89" s="114" t="s">
        <v>45</v>
      </c>
      <c r="N89" s="114" t="s">
        <v>45</v>
      </c>
      <c r="O89" s="115">
        <f t="shared" si="24"/>
        <v>0</v>
      </c>
      <c r="P89" s="362"/>
      <c r="Q89" s="362"/>
      <c r="R89" s="362"/>
      <c r="S89" s="362"/>
      <c r="T89" s="362"/>
      <c r="U89" s="363"/>
      <c r="V89" s="135"/>
      <c r="W89" s="135"/>
      <c r="X89" s="116"/>
      <c r="Z89" s="106">
        <f t="shared" si="2"/>
        <v>0</v>
      </c>
      <c r="AA89" s="106">
        <f t="shared" si="3"/>
        <v>0</v>
      </c>
      <c r="AB89" s="106">
        <f t="shared" si="4"/>
        <v>0</v>
      </c>
      <c r="AC89" s="111" t="str">
        <f t="shared" si="28"/>
        <v/>
      </c>
      <c r="AD89" s="117" t="str">
        <f t="shared" si="29"/>
        <v/>
      </c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</row>
    <row r="90" spans="2:41" s="106" customFormat="1" ht="222.6" hidden="1" customHeight="1" x14ac:dyDescent="0.35">
      <c r="B90" s="104"/>
      <c r="C90" s="105">
        <f t="shared" si="26"/>
        <v>83</v>
      </c>
      <c r="D90" s="107"/>
      <c r="E90" s="108"/>
      <c r="F90" s="109"/>
      <c r="G90" s="110" t="s">
        <v>44</v>
      </c>
      <c r="H90" s="111" t="str">
        <f t="shared" si="27"/>
        <v/>
      </c>
      <c r="I90" s="111" t="str">
        <f t="shared" si="27"/>
        <v/>
      </c>
      <c r="J90" s="131"/>
      <c r="K90" s="113" t="s">
        <v>45</v>
      </c>
      <c r="L90" s="114" t="s">
        <v>45</v>
      </c>
      <c r="M90" s="114" t="s">
        <v>45</v>
      </c>
      <c r="N90" s="114" t="s">
        <v>45</v>
      </c>
      <c r="O90" s="115">
        <f t="shared" si="24"/>
        <v>0</v>
      </c>
      <c r="P90" s="362"/>
      <c r="Q90" s="362"/>
      <c r="R90" s="362"/>
      <c r="S90" s="362"/>
      <c r="T90" s="362"/>
      <c r="U90" s="363"/>
      <c r="V90" s="135"/>
      <c r="W90" s="135"/>
      <c r="X90" s="116"/>
      <c r="Z90" s="106">
        <f t="shared" si="2"/>
        <v>0</v>
      </c>
      <c r="AA90" s="106">
        <f t="shared" si="3"/>
        <v>0</v>
      </c>
      <c r="AB90" s="106">
        <f t="shared" si="4"/>
        <v>0</v>
      </c>
      <c r="AC90" s="111" t="str">
        <f t="shared" si="28"/>
        <v/>
      </c>
      <c r="AD90" s="117" t="str">
        <f t="shared" si="29"/>
        <v/>
      </c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</row>
    <row r="91" spans="2:41" s="106" customFormat="1" ht="222.6" hidden="1" customHeight="1" x14ac:dyDescent="0.35">
      <c r="B91" s="104"/>
      <c r="C91" s="105">
        <f t="shared" si="26"/>
        <v>84</v>
      </c>
      <c r="D91" s="107"/>
      <c r="E91" s="108"/>
      <c r="F91" s="109"/>
      <c r="G91" s="110" t="s">
        <v>44</v>
      </c>
      <c r="H91" s="111" t="str">
        <f t="shared" si="27"/>
        <v/>
      </c>
      <c r="I91" s="111" t="str">
        <f t="shared" si="27"/>
        <v/>
      </c>
      <c r="J91" s="131"/>
      <c r="K91" s="113" t="s">
        <v>45</v>
      </c>
      <c r="L91" s="114" t="s">
        <v>45</v>
      </c>
      <c r="M91" s="114" t="s">
        <v>45</v>
      </c>
      <c r="N91" s="114" t="s">
        <v>45</v>
      </c>
      <c r="O91" s="115">
        <f t="shared" si="24"/>
        <v>0</v>
      </c>
      <c r="P91" s="362"/>
      <c r="Q91" s="362"/>
      <c r="R91" s="362"/>
      <c r="S91" s="362"/>
      <c r="T91" s="362"/>
      <c r="U91" s="363"/>
      <c r="V91" s="135"/>
      <c r="W91" s="135"/>
      <c r="X91" s="116"/>
      <c r="Z91" s="106">
        <f t="shared" si="2"/>
        <v>0</v>
      </c>
      <c r="AA91" s="106">
        <f t="shared" si="3"/>
        <v>0</v>
      </c>
      <c r="AB91" s="106">
        <f t="shared" si="4"/>
        <v>0</v>
      </c>
      <c r="AC91" s="111" t="str">
        <f t="shared" si="28"/>
        <v/>
      </c>
      <c r="AD91" s="117" t="str">
        <f t="shared" si="29"/>
        <v/>
      </c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</row>
    <row r="92" spans="2:41" s="106" customFormat="1" ht="222.6" hidden="1" customHeight="1" x14ac:dyDescent="0.35">
      <c r="B92" s="104"/>
      <c r="C92" s="105">
        <f t="shared" si="26"/>
        <v>85</v>
      </c>
      <c r="D92" s="107"/>
      <c r="E92" s="108"/>
      <c r="F92" s="109"/>
      <c r="G92" s="110" t="s">
        <v>44</v>
      </c>
      <c r="H92" s="111" t="str">
        <f t="shared" si="27"/>
        <v/>
      </c>
      <c r="I92" s="111" t="str">
        <f t="shared" si="27"/>
        <v/>
      </c>
      <c r="J92" s="131"/>
      <c r="K92" s="113" t="s">
        <v>45</v>
      </c>
      <c r="L92" s="114" t="s">
        <v>45</v>
      </c>
      <c r="M92" s="114" t="s">
        <v>45</v>
      </c>
      <c r="N92" s="114" t="s">
        <v>45</v>
      </c>
      <c r="O92" s="115">
        <f t="shared" si="24"/>
        <v>0</v>
      </c>
      <c r="P92" s="362"/>
      <c r="Q92" s="362"/>
      <c r="R92" s="362"/>
      <c r="S92" s="362"/>
      <c r="T92" s="362"/>
      <c r="U92" s="363"/>
      <c r="V92" s="135"/>
      <c r="W92" s="135"/>
      <c r="X92" s="116"/>
      <c r="Z92" s="106">
        <f t="shared" si="2"/>
        <v>0</v>
      </c>
      <c r="AA92" s="106">
        <f t="shared" si="3"/>
        <v>0</v>
      </c>
      <c r="AB92" s="106">
        <f t="shared" si="4"/>
        <v>0</v>
      </c>
      <c r="AC92" s="111" t="str">
        <f t="shared" si="28"/>
        <v/>
      </c>
      <c r="AD92" s="117" t="str">
        <f t="shared" si="29"/>
        <v/>
      </c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</row>
    <row r="93" spans="2:41" s="106" customFormat="1" ht="222.6" hidden="1" customHeight="1" x14ac:dyDescent="0.35">
      <c r="B93" s="104"/>
      <c r="C93" s="105">
        <f t="shared" si="26"/>
        <v>86</v>
      </c>
      <c r="D93" s="107"/>
      <c r="E93" s="108"/>
      <c r="F93" s="109"/>
      <c r="G93" s="110" t="s">
        <v>44</v>
      </c>
      <c r="H93" s="111" t="str">
        <f t="shared" si="27"/>
        <v/>
      </c>
      <c r="I93" s="111" t="str">
        <f t="shared" si="27"/>
        <v/>
      </c>
      <c r="J93" s="131"/>
      <c r="K93" s="113" t="s">
        <v>45</v>
      </c>
      <c r="L93" s="114" t="s">
        <v>45</v>
      </c>
      <c r="M93" s="114" t="s">
        <v>45</v>
      </c>
      <c r="N93" s="114" t="s">
        <v>45</v>
      </c>
      <c r="O93" s="115">
        <f t="shared" si="24"/>
        <v>0</v>
      </c>
      <c r="P93" s="362"/>
      <c r="Q93" s="362"/>
      <c r="R93" s="362"/>
      <c r="S93" s="362"/>
      <c r="T93" s="362"/>
      <c r="U93" s="363"/>
      <c r="V93" s="135"/>
      <c r="W93" s="135"/>
      <c r="X93" s="116"/>
      <c r="Z93" s="106">
        <f t="shared" si="2"/>
        <v>0</v>
      </c>
      <c r="AA93" s="106">
        <f t="shared" si="3"/>
        <v>0</v>
      </c>
      <c r="AB93" s="106">
        <f t="shared" si="4"/>
        <v>0</v>
      </c>
      <c r="AC93" s="111" t="str">
        <f t="shared" si="28"/>
        <v/>
      </c>
      <c r="AD93" s="117" t="str">
        <f t="shared" si="29"/>
        <v/>
      </c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</row>
    <row r="94" spans="2:41" s="106" customFormat="1" ht="222.6" hidden="1" customHeight="1" x14ac:dyDescent="0.35">
      <c r="B94" s="104"/>
      <c r="C94" s="105">
        <f t="shared" ref="C94:C157" si="30">C93+1</f>
        <v>87</v>
      </c>
      <c r="D94" s="107"/>
      <c r="E94" s="108"/>
      <c r="F94" s="109"/>
      <c r="G94" s="110" t="s">
        <v>44</v>
      </c>
      <c r="H94" s="111" t="str">
        <f t="shared" si="27"/>
        <v/>
      </c>
      <c r="I94" s="111" t="str">
        <f t="shared" si="27"/>
        <v/>
      </c>
      <c r="J94" s="131"/>
      <c r="K94" s="113" t="s">
        <v>45</v>
      </c>
      <c r="L94" s="114" t="s">
        <v>45</v>
      </c>
      <c r="M94" s="114" t="s">
        <v>45</v>
      </c>
      <c r="N94" s="114" t="s">
        <v>45</v>
      </c>
      <c r="O94" s="115">
        <f t="shared" si="24"/>
        <v>0</v>
      </c>
      <c r="P94" s="362"/>
      <c r="Q94" s="362"/>
      <c r="R94" s="362"/>
      <c r="S94" s="362"/>
      <c r="T94" s="362"/>
      <c r="U94" s="363"/>
      <c r="V94" s="135"/>
      <c r="W94" s="135"/>
      <c r="X94" s="116"/>
      <c r="Z94" s="106">
        <f t="shared" si="2"/>
        <v>0</v>
      </c>
      <c r="AA94" s="106">
        <f t="shared" si="3"/>
        <v>0</v>
      </c>
      <c r="AB94" s="106">
        <f t="shared" si="4"/>
        <v>0</v>
      </c>
      <c r="AC94" s="111" t="str">
        <f t="shared" si="28"/>
        <v/>
      </c>
      <c r="AD94" s="117" t="str">
        <f t="shared" si="29"/>
        <v/>
      </c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</row>
    <row r="95" spans="2:41" s="106" customFormat="1" ht="222.6" hidden="1" customHeight="1" x14ac:dyDescent="0.35">
      <c r="B95" s="104"/>
      <c r="C95" s="105">
        <f t="shared" si="30"/>
        <v>88</v>
      </c>
      <c r="D95" s="107"/>
      <c r="E95" s="108"/>
      <c r="F95" s="109"/>
      <c r="G95" s="110" t="s">
        <v>44</v>
      </c>
      <c r="H95" s="111" t="str">
        <f t="shared" si="27"/>
        <v/>
      </c>
      <c r="I95" s="111" t="str">
        <f t="shared" si="27"/>
        <v/>
      </c>
      <c r="J95" s="131"/>
      <c r="K95" s="113" t="s">
        <v>45</v>
      </c>
      <c r="L95" s="114" t="s">
        <v>45</v>
      </c>
      <c r="M95" s="114" t="s">
        <v>45</v>
      </c>
      <c r="N95" s="114" t="s">
        <v>45</v>
      </c>
      <c r="O95" s="115">
        <f t="shared" si="24"/>
        <v>0</v>
      </c>
      <c r="P95" s="362"/>
      <c r="Q95" s="362"/>
      <c r="R95" s="362"/>
      <c r="S95" s="362"/>
      <c r="T95" s="362"/>
      <c r="U95" s="363"/>
      <c r="V95" s="135"/>
      <c r="W95" s="135"/>
      <c r="X95" s="116"/>
      <c r="Z95" s="106">
        <f t="shared" si="2"/>
        <v>0</v>
      </c>
      <c r="AA95" s="106">
        <f t="shared" si="3"/>
        <v>0</v>
      </c>
      <c r="AB95" s="106">
        <f t="shared" si="4"/>
        <v>0</v>
      </c>
      <c r="AC95" s="111" t="str">
        <f t="shared" si="28"/>
        <v/>
      </c>
      <c r="AD95" s="117" t="str">
        <f t="shared" si="29"/>
        <v/>
      </c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</row>
    <row r="96" spans="2:41" s="106" customFormat="1" ht="222.6" hidden="1" customHeight="1" x14ac:dyDescent="0.35">
      <c r="B96" s="104"/>
      <c r="C96" s="105">
        <f t="shared" si="30"/>
        <v>89</v>
      </c>
      <c r="D96" s="107"/>
      <c r="E96" s="108"/>
      <c r="F96" s="109"/>
      <c r="G96" s="110" t="s">
        <v>44</v>
      </c>
      <c r="H96" s="111" t="str">
        <f t="shared" si="27"/>
        <v/>
      </c>
      <c r="I96" s="111" t="str">
        <f t="shared" si="27"/>
        <v/>
      </c>
      <c r="J96" s="131"/>
      <c r="K96" s="113" t="s">
        <v>45</v>
      </c>
      <c r="L96" s="114" t="s">
        <v>45</v>
      </c>
      <c r="M96" s="114" t="s">
        <v>45</v>
      </c>
      <c r="N96" s="114" t="s">
        <v>45</v>
      </c>
      <c r="O96" s="115">
        <f t="shared" si="24"/>
        <v>0</v>
      </c>
      <c r="P96" s="362"/>
      <c r="Q96" s="362"/>
      <c r="R96" s="362"/>
      <c r="S96" s="362"/>
      <c r="T96" s="362"/>
      <c r="U96" s="363"/>
      <c r="V96" s="135"/>
      <c r="W96" s="135"/>
      <c r="X96" s="116"/>
      <c r="Z96" s="106">
        <f t="shared" si="2"/>
        <v>0</v>
      </c>
      <c r="AA96" s="106">
        <f t="shared" si="3"/>
        <v>0</v>
      </c>
      <c r="AB96" s="106">
        <f t="shared" si="4"/>
        <v>0</v>
      </c>
      <c r="AC96" s="111" t="str">
        <f t="shared" si="28"/>
        <v/>
      </c>
      <c r="AD96" s="117" t="str">
        <f t="shared" si="29"/>
        <v/>
      </c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</row>
    <row r="97" spans="2:41" s="106" customFormat="1" ht="222.6" hidden="1" customHeight="1" x14ac:dyDescent="0.35">
      <c r="B97" s="104"/>
      <c r="C97" s="105">
        <f t="shared" si="30"/>
        <v>90</v>
      </c>
      <c r="D97" s="107"/>
      <c r="E97" s="108"/>
      <c r="F97" s="109"/>
      <c r="G97" s="110" t="s">
        <v>44</v>
      </c>
      <c r="H97" s="111" t="str">
        <f t="shared" si="27"/>
        <v/>
      </c>
      <c r="I97" s="111" t="str">
        <f t="shared" si="27"/>
        <v/>
      </c>
      <c r="J97" s="131"/>
      <c r="K97" s="113" t="s">
        <v>45</v>
      </c>
      <c r="L97" s="114" t="s">
        <v>45</v>
      </c>
      <c r="M97" s="114" t="s">
        <v>45</v>
      </c>
      <c r="N97" s="114" t="s">
        <v>45</v>
      </c>
      <c r="O97" s="115">
        <f t="shared" ref="O97:O158" si="31">SUM(K97:N97)</f>
        <v>0</v>
      </c>
      <c r="P97" s="362"/>
      <c r="Q97" s="362"/>
      <c r="R97" s="362"/>
      <c r="S97" s="362"/>
      <c r="T97" s="362"/>
      <c r="U97" s="363"/>
      <c r="V97" s="135"/>
      <c r="W97" s="135"/>
      <c r="X97" s="116"/>
      <c r="Z97" s="106">
        <f t="shared" ref="Z97:Z160" si="32">IF(D97&gt;0,O97,0)</f>
        <v>0</v>
      </c>
      <c r="AA97" s="106">
        <f t="shared" ref="AA97:AA160" si="33">IF(E97&gt;0,O97,0)</f>
        <v>0</v>
      </c>
      <c r="AB97" s="106">
        <f t="shared" ref="AB97:AB160" si="34">IF(F97&gt;0,O97,0)</f>
        <v>0</v>
      </c>
      <c r="AC97" s="111" t="str">
        <f t="shared" si="28"/>
        <v/>
      </c>
      <c r="AD97" s="117" t="str">
        <f t="shared" si="29"/>
        <v/>
      </c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</row>
    <row r="98" spans="2:41" s="106" customFormat="1" ht="222.6" hidden="1" customHeight="1" x14ac:dyDescent="0.35">
      <c r="B98" s="104"/>
      <c r="C98" s="105">
        <f t="shared" si="30"/>
        <v>91</v>
      </c>
      <c r="D98" s="107"/>
      <c r="E98" s="108"/>
      <c r="F98" s="109"/>
      <c r="G98" s="110" t="s">
        <v>44</v>
      </c>
      <c r="H98" s="111" t="str">
        <f t="shared" si="27"/>
        <v/>
      </c>
      <c r="I98" s="111" t="str">
        <f t="shared" si="27"/>
        <v/>
      </c>
      <c r="J98" s="131"/>
      <c r="K98" s="113" t="s">
        <v>45</v>
      </c>
      <c r="L98" s="114" t="s">
        <v>45</v>
      </c>
      <c r="M98" s="114" t="s">
        <v>45</v>
      </c>
      <c r="N98" s="114" t="s">
        <v>45</v>
      </c>
      <c r="O98" s="115">
        <f t="shared" si="31"/>
        <v>0</v>
      </c>
      <c r="P98" s="362"/>
      <c r="Q98" s="362"/>
      <c r="R98" s="362"/>
      <c r="S98" s="362"/>
      <c r="T98" s="362"/>
      <c r="U98" s="363"/>
      <c r="V98" s="135"/>
      <c r="W98" s="135"/>
      <c r="X98" s="116"/>
      <c r="Z98" s="106">
        <f t="shared" si="32"/>
        <v>0</v>
      </c>
      <c r="AA98" s="106">
        <f t="shared" si="33"/>
        <v>0</v>
      </c>
      <c r="AB98" s="106">
        <f t="shared" si="34"/>
        <v>0</v>
      </c>
      <c r="AC98" s="111" t="str">
        <f t="shared" si="28"/>
        <v/>
      </c>
      <c r="AD98" s="117" t="str">
        <f t="shared" si="29"/>
        <v/>
      </c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</row>
    <row r="99" spans="2:41" s="106" customFormat="1" ht="222.6" hidden="1" customHeight="1" x14ac:dyDescent="0.35">
      <c r="B99" s="104"/>
      <c r="C99" s="105">
        <f t="shared" si="30"/>
        <v>92</v>
      </c>
      <c r="D99" s="107"/>
      <c r="E99" s="108"/>
      <c r="F99" s="109"/>
      <c r="G99" s="110" t="s">
        <v>44</v>
      </c>
      <c r="H99" s="111" t="str">
        <f t="shared" si="27"/>
        <v/>
      </c>
      <c r="I99" s="111" t="str">
        <f t="shared" si="27"/>
        <v/>
      </c>
      <c r="J99" s="131"/>
      <c r="K99" s="113" t="s">
        <v>45</v>
      </c>
      <c r="L99" s="114" t="s">
        <v>45</v>
      </c>
      <c r="M99" s="114" t="s">
        <v>45</v>
      </c>
      <c r="N99" s="114" t="s">
        <v>45</v>
      </c>
      <c r="O99" s="115">
        <f t="shared" si="31"/>
        <v>0</v>
      </c>
      <c r="P99" s="362"/>
      <c r="Q99" s="362"/>
      <c r="R99" s="362"/>
      <c r="S99" s="362"/>
      <c r="T99" s="362"/>
      <c r="U99" s="363"/>
      <c r="V99" s="135"/>
      <c r="W99" s="135"/>
      <c r="X99" s="116"/>
      <c r="Z99" s="106">
        <f t="shared" si="32"/>
        <v>0</v>
      </c>
      <c r="AA99" s="106">
        <f t="shared" si="33"/>
        <v>0</v>
      </c>
      <c r="AB99" s="106">
        <f t="shared" si="34"/>
        <v>0</v>
      </c>
      <c r="AC99" s="111" t="str">
        <f t="shared" si="28"/>
        <v/>
      </c>
      <c r="AD99" s="117" t="str">
        <f t="shared" si="29"/>
        <v/>
      </c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</row>
    <row r="100" spans="2:41" s="106" customFormat="1" ht="222.6" hidden="1" customHeight="1" x14ac:dyDescent="0.35">
      <c r="B100" s="104"/>
      <c r="C100" s="105">
        <f t="shared" si="30"/>
        <v>93</v>
      </c>
      <c r="D100" s="107"/>
      <c r="E100" s="108"/>
      <c r="F100" s="109"/>
      <c r="G100" s="110" t="s">
        <v>44</v>
      </c>
      <c r="H100" s="111" t="str">
        <f t="shared" si="27"/>
        <v/>
      </c>
      <c r="I100" s="111" t="str">
        <f t="shared" si="27"/>
        <v/>
      </c>
      <c r="J100" s="131"/>
      <c r="K100" s="113" t="s">
        <v>45</v>
      </c>
      <c r="L100" s="114" t="s">
        <v>45</v>
      </c>
      <c r="M100" s="114" t="s">
        <v>45</v>
      </c>
      <c r="N100" s="114" t="s">
        <v>45</v>
      </c>
      <c r="O100" s="115">
        <f t="shared" si="31"/>
        <v>0</v>
      </c>
      <c r="P100" s="362"/>
      <c r="Q100" s="362"/>
      <c r="R100" s="362"/>
      <c r="S100" s="362"/>
      <c r="T100" s="362"/>
      <c r="U100" s="363"/>
      <c r="V100" s="135"/>
      <c r="W100" s="135"/>
      <c r="X100" s="116"/>
      <c r="Z100" s="106">
        <f t="shared" si="32"/>
        <v>0</v>
      </c>
      <c r="AA100" s="106">
        <f t="shared" si="33"/>
        <v>0</v>
      </c>
      <c r="AB100" s="106">
        <f t="shared" si="34"/>
        <v>0</v>
      </c>
      <c r="AC100" s="111" t="str">
        <f t="shared" si="28"/>
        <v/>
      </c>
      <c r="AD100" s="117" t="str">
        <f t="shared" si="29"/>
        <v/>
      </c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</row>
    <row r="101" spans="2:41" s="106" customFormat="1" ht="222.6" hidden="1" customHeight="1" x14ac:dyDescent="0.35">
      <c r="B101" s="104"/>
      <c r="C101" s="105">
        <f t="shared" si="30"/>
        <v>94</v>
      </c>
      <c r="D101" s="107"/>
      <c r="E101" s="108"/>
      <c r="F101" s="109"/>
      <c r="G101" s="110" t="s">
        <v>44</v>
      </c>
      <c r="H101" s="111" t="str">
        <f t="shared" si="27"/>
        <v/>
      </c>
      <c r="I101" s="111" t="str">
        <f t="shared" si="27"/>
        <v/>
      </c>
      <c r="J101" s="131"/>
      <c r="K101" s="113" t="s">
        <v>45</v>
      </c>
      <c r="L101" s="114" t="s">
        <v>45</v>
      </c>
      <c r="M101" s="114" t="s">
        <v>45</v>
      </c>
      <c r="N101" s="114" t="s">
        <v>45</v>
      </c>
      <c r="O101" s="115">
        <f t="shared" si="31"/>
        <v>0</v>
      </c>
      <c r="P101" s="362"/>
      <c r="Q101" s="362"/>
      <c r="R101" s="362"/>
      <c r="S101" s="362"/>
      <c r="T101" s="362"/>
      <c r="U101" s="363"/>
      <c r="V101" s="135"/>
      <c r="W101" s="135"/>
      <c r="X101" s="116"/>
      <c r="Z101" s="106">
        <f t="shared" si="32"/>
        <v>0</v>
      </c>
      <c r="AA101" s="106">
        <f t="shared" si="33"/>
        <v>0</v>
      </c>
      <c r="AB101" s="106">
        <f t="shared" si="34"/>
        <v>0</v>
      </c>
      <c r="AC101" s="111" t="str">
        <f t="shared" si="28"/>
        <v/>
      </c>
      <c r="AD101" s="117" t="str">
        <f t="shared" si="29"/>
        <v/>
      </c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</row>
    <row r="102" spans="2:41" s="106" customFormat="1" ht="222.6" hidden="1" customHeight="1" x14ac:dyDescent="0.35">
      <c r="B102" s="104"/>
      <c r="C102" s="105">
        <f t="shared" si="30"/>
        <v>95</v>
      </c>
      <c r="D102" s="107"/>
      <c r="E102" s="108"/>
      <c r="F102" s="109"/>
      <c r="G102" s="110" t="s">
        <v>44</v>
      </c>
      <c r="H102" s="111" t="str">
        <f t="shared" si="27"/>
        <v/>
      </c>
      <c r="I102" s="111" t="str">
        <f t="shared" si="27"/>
        <v/>
      </c>
      <c r="J102" s="131"/>
      <c r="K102" s="113" t="s">
        <v>45</v>
      </c>
      <c r="L102" s="114" t="s">
        <v>45</v>
      </c>
      <c r="M102" s="114" t="s">
        <v>45</v>
      </c>
      <c r="N102" s="114" t="s">
        <v>45</v>
      </c>
      <c r="O102" s="115">
        <f t="shared" si="31"/>
        <v>0</v>
      </c>
      <c r="P102" s="362"/>
      <c r="Q102" s="362"/>
      <c r="R102" s="362"/>
      <c r="S102" s="362"/>
      <c r="T102" s="362"/>
      <c r="U102" s="363"/>
      <c r="V102" s="135"/>
      <c r="W102" s="135"/>
      <c r="X102" s="116"/>
      <c r="Z102" s="106">
        <f t="shared" si="32"/>
        <v>0</v>
      </c>
      <c r="AA102" s="106">
        <f t="shared" si="33"/>
        <v>0</v>
      </c>
      <c r="AB102" s="106">
        <f t="shared" si="34"/>
        <v>0</v>
      </c>
      <c r="AC102" s="111" t="str">
        <f t="shared" si="28"/>
        <v/>
      </c>
      <c r="AD102" s="117" t="str">
        <f t="shared" si="29"/>
        <v/>
      </c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</row>
    <row r="103" spans="2:41" s="106" customFormat="1" ht="222.6" hidden="1" customHeight="1" x14ac:dyDescent="0.35">
      <c r="B103" s="104"/>
      <c r="C103" s="105">
        <f t="shared" si="30"/>
        <v>96</v>
      </c>
      <c r="D103" s="107"/>
      <c r="E103" s="108"/>
      <c r="F103" s="109"/>
      <c r="G103" s="110" t="s">
        <v>44</v>
      </c>
      <c r="H103" s="111" t="str">
        <f t="shared" si="27"/>
        <v/>
      </c>
      <c r="I103" s="111" t="str">
        <f t="shared" si="27"/>
        <v/>
      </c>
      <c r="J103" s="131"/>
      <c r="K103" s="113" t="s">
        <v>45</v>
      </c>
      <c r="L103" s="114" t="s">
        <v>45</v>
      </c>
      <c r="M103" s="114" t="s">
        <v>45</v>
      </c>
      <c r="N103" s="114" t="s">
        <v>45</v>
      </c>
      <c r="O103" s="115">
        <f t="shared" si="31"/>
        <v>0</v>
      </c>
      <c r="P103" s="362"/>
      <c r="Q103" s="362"/>
      <c r="R103" s="362"/>
      <c r="S103" s="362"/>
      <c r="T103" s="362"/>
      <c r="U103" s="363"/>
      <c r="V103" s="135"/>
      <c r="W103" s="135"/>
      <c r="X103" s="116"/>
      <c r="Z103" s="106">
        <f t="shared" si="32"/>
        <v>0</v>
      </c>
      <c r="AA103" s="106">
        <f t="shared" si="33"/>
        <v>0</v>
      </c>
      <c r="AB103" s="106">
        <f t="shared" si="34"/>
        <v>0</v>
      </c>
      <c r="AC103" s="111" t="str">
        <f t="shared" si="28"/>
        <v/>
      </c>
      <c r="AD103" s="117" t="str">
        <f t="shared" si="29"/>
        <v/>
      </c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</row>
    <row r="104" spans="2:41" s="106" customFormat="1" ht="222.6" hidden="1" customHeight="1" x14ac:dyDescent="0.35">
      <c r="B104" s="104"/>
      <c r="C104" s="105">
        <f t="shared" si="30"/>
        <v>97</v>
      </c>
      <c r="D104" s="107"/>
      <c r="E104" s="108"/>
      <c r="F104" s="109"/>
      <c r="G104" s="110" t="s">
        <v>44</v>
      </c>
      <c r="H104" s="111" t="str">
        <f t="shared" si="27"/>
        <v/>
      </c>
      <c r="I104" s="111" t="str">
        <f t="shared" si="27"/>
        <v/>
      </c>
      <c r="J104" s="131"/>
      <c r="K104" s="113" t="s">
        <v>45</v>
      </c>
      <c r="L104" s="114" t="s">
        <v>45</v>
      </c>
      <c r="M104" s="114" t="s">
        <v>45</v>
      </c>
      <c r="N104" s="114" t="s">
        <v>45</v>
      </c>
      <c r="O104" s="115">
        <f t="shared" si="31"/>
        <v>0</v>
      </c>
      <c r="P104" s="362"/>
      <c r="Q104" s="362"/>
      <c r="R104" s="362"/>
      <c r="S104" s="362"/>
      <c r="T104" s="362"/>
      <c r="U104" s="363"/>
      <c r="V104" s="135"/>
      <c r="W104" s="135"/>
      <c r="X104" s="116"/>
      <c r="Z104" s="106">
        <f t="shared" si="32"/>
        <v>0</v>
      </c>
      <c r="AA104" s="106">
        <f t="shared" si="33"/>
        <v>0</v>
      </c>
      <c r="AB104" s="106">
        <f t="shared" si="34"/>
        <v>0</v>
      </c>
      <c r="AC104" s="111" t="str">
        <f t="shared" si="28"/>
        <v/>
      </c>
      <c r="AD104" s="117" t="str">
        <f t="shared" si="29"/>
        <v/>
      </c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</row>
    <row r="105" spans="2:41" s="106" customFormat="1" ht="222.6" hidden="1" customHeight="1" x14ac:dyDescent="0.35">
      <c r="B105" s="104"/>
      <c r="C105" s="105">
        <f t="shared" si="30"/>
        <v>98</v>
      </c>
      <c r="D105" s="107"/>
      <c r="E105" s="108"/>
      <c r="F105" s="109"/>
      <c r="G105" s="110" t="s">
        <v>44</v>
      </c>
      <c r="H105" s="111" t="str">
        <f t="shared" si="27"/>
        <v/>
      </c>
      <c r="I105" s="111" t="str">
        <f t="shared" si="27"/>
        <v/>
      </c>
      <c r="J105" s="131"/>
      <c r="K105" s="113" t="s">
        <v>45</v>
      </c>
      <c r="L105" s="114" t="s">
        <v>45</v>
      </c>
      <c r="M105" s="114" t="s">
        <v>45</v>
      </c>
      <c r="N105" s="114" t="s">
        <v>45</v>
      </c>
      <c r="O105" s="115">
        <f t="shared" si="31"/>
        <v>0</v>
      </c>
      <c r="P105" s="362"/>
      <c r="Q105" s="362"/>
      <c r="R105" s="362"/>
      <c r="S105" s="362"/>
      <c r="T105" s="362"/>
      <c r="U105" s="363"/>
      <c r="V105" s="135"/>
      <c r="W105" s="135"/>
      <c r="X105" s="116"/>
      <c r="Z105" s="106">
        <f t="shared" si="32"/>
        <v>0</v>
      </c>
      <c r="AA105" s="106">
        <f t="shared" si="33"/>
        <v>0</v>
      </c>
      <c r="AB105" s="106">
        <f t="shared" si="34"/>
        <v>0</v>
      </c>
      <c r="AC105" s="111" t="str">
        <f t="shared" si="28"/>
        <v/>
      </c>
      <c r="AD105" s="117" t="str">
        <f t="shared" si="29"/>
        <v/>
      </c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</row>
    <row r="106" spans="2:41" s="106" customFormat="1" ht="222.6" hidden="1" customHeight="1" x14ac:dyDescent="0.35">
      <c r="B106" s="104"/>
      <c r="C106" s="105">
        <f t="shared" si="30"/>
        <v>99</v>
      </c>
      <c r="D106" s="107"/>
      <c r="E106" s="108"/>
      <c r="F106" s="109"/>
      <c r="G106" s="110" t="s">
        <v>44</v>
      </c>
      <c r="H106" s="111" t="str">
        <f t="shared" si="27"/>
        <v/>
      </c>
      <c r="I106" s="111" t="str">
        <f t="shared" si="27"/>
        <v/>
      </c>
      <c r="J106" s="131"/>
      <c r="K106" s="113" t="s">
        <v>45</v>
      </c>
      <c r="L106" s="114" t="s">
        <v>45</v>
      </c>
      <c r="M106" s="114" t="s">
        <v>45</v>
      </c>
      <c r="N106" s="114" t="s">
        <v>45</v>
      </c>
      <c r="O106" s="115">
        <f t="shared" si="31"/>
        <v>0</v>
      </c>
      <c r="P106" s="362"/>
      <c r="Q106" s="362"/>
      <c r="R106" s="362"/>
      <c r="S106" s="362"/>
      <c r="T106" s="362"/>
      <c r="U106" s="363"/>
      <c r="V106" s="135"/>
      <c r="W106" s="135"/>
      <c r="X106" s="116"/>
      <c r="Z106" s="106">
        <f t="shared" si="32"/>
        <v>0</v>
      </c>
      <c r="AA106" s="106">
        <f t="shared" si="33"/>
        <v>0</v>
      </c>
      <c r="AB106" s="106">
        <f t="shared" si="34"/>
        <v>0</v>
      </c>
      <c r="AC106" s="111" t="str">
        <f t="shared" si="28"/>
        <v/>
      </c>
      <c r="AD106" s="117" t="str">
        <f t="shared" si="29"/>
        <v/>
      </c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</row>
    <row r="107" spans="2:41" s="106" customFormat="1" ht="222.6" hidden="1" customHeight="1" x14ac:dyDescent="0.35">
      <c r="B107" s="104"/>
      <c r="C107" s="105">
        <f t="shared" si="30"/>
        <v>100</v>
      </c>
      <c r="D107" s="107"/>
      <c r="E107" s="108"/>
      <c r="F107" s="109"/>
      <c r="G107" s="110" t="s">
        <v>44</v>
      </c>
      <c r="H107" s="111" t="str">
        <f t="shared" si="27"/>
        <v/>
      </c>
      <c r="I107" s="111" t="str">
        <f t="shared" si="27"/>
        <v/>
      </c>
      <c r="J107" s="131"/>
      <c r="K107" s="113" t="s">
        <v>45</v>
      </c>
      <c r="L107" s="114" t="s">
        <v>45</v>
      </c>
      <c r="M107" s="114" t="s">
        <v>45</v>
      </c>
      <c r="N107" s="114" t="s">
        <v>45</v>
      </c>
      <c r="O107" s="115">
        <f t="shared" si="31"/>
        <v>0</v>
      </c>
      <c r="P107" s="362"/>
      <c r="Q107" s="362"/>
      <c r="R107" s="362"/>
      <c r="S107" s="362"/>
      <c r="T107" s="362"/>
      <c r="U107" s="363"/>
      <c r="V107" s="135"/>
      <c r="W107" s="135"/>
      <c r="X107" s="116"/>
      <c r="Z107" s="106">
        <f t="shared" si="32"/>
        <v>0</v>
      </c>
      <c r="AA107" s="106">
        <f t="shared" si="33"/>
        <v>0</v>
      </c>
      <c r="AB107" s="106">
        <f t="shared" si="34"/>
        <v>0</v>
      </c>
      <c r="AC107" s="111" t="str">
        <f t="shared" si="28"/>
        <v/>
      </c>
      <c r="AD107" s="117" t="str">
        <f t="shared" si="29"/>
        <v/>
      </c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</row>
    <row r="108" spans="2:41" s="106" customFormat="1" ht="222.6" hidden="1" customHeight="1" x14ac:dyDescent="0.35">
      <c r="B108" s="104"/>
      <c r="C108" s="105">
        <f t="shared" si="30"/>
        <v>101</v>
      </c>
      <c r="D108" s="107"/>
      <c r="E108" s="108"/>
      <c r="F108" s="109"/>
      <c r="G108" s="110" t="s">
        <v>44</v>
      </c>
      <c r="H108" s="111" t="str">
        <f t="shared" si="27"/>
        <v/>
      </c>
      <c r="I108" s="111" t="str">
        <f t="shared" si="27"/>
        <v/>
      </c>
      <c r="J108" s="131"/>
      <c r="K108" s="113" t="s">
        <v>45</v>
      </c>
      <c r="L108" s="114" t="s">
        <v>45</v>
      </c>
      <c r="M108" s="114" t="s">
        <v>45</v>
      </c>
      <c r="N108" s="114" t="s">
        <v>45</v>
      </c>
      <c r="O108" s="115">
        <f t="shared" si="31"/>
        <v>0</v>
      </c>
      <c r="P108" s="362"/>
      <c r="Q108" s="362"/>
      <c r="R108" s="362"/>
      <c r="S108" s="362"/>
      <c r="T108" s="362"/>
      <c r="U108" s="363"/>
      <c r="V108" s="135"/>
      <c r="W108" s="135"/>
      <c r="X108" s="116"/>
      <c r="Z108" s="106">
        <f t="shared" si="32"/>
        <v>0</v>
      </c>
      <c r="AA108" s="106">
        <f t="shared" si="33"/>
        <v>0</v>
      </c>
      <c r="AB108" s="106">
        <f t="shared" si="34"/>
        <v>0</v>
      </c>
      <c r="AC108" s="111" t="str">
        <f t="shared" si="28"/>
        <v/>
      </c>
      <c r="AD108" s="117" t="str">
        <f t="shared" si="29"/>
        <v/>
      </c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</row>
    <row r="109" spans="2:41" s="106" customFormat="1" ht="222.6" hidden="1" customHeight="1" x14ac:dyDescent="0.35">
      <c r="B109" s="104"/>
      <c r="C109" s="105">
        <f t="shared" si="30"/>
        <v>102</v>
      </c>
      <c r="D109" s="107"/>
      <c r="E109" s="108"/>
      <c r="F109" s="109"/>
      <c r="G109" s="110" t="s">
        <v>44</v>
      </c>
      <c r="H109" s="111" t="str">
        <f t="shared" si="27"/>
        <v/>
      </c>
      <c r="I109" s="111" t="str">
        <f t="shared" si="27"/>
        <v/>
      </c>
      <c r="J109" s="131"/>
      <c r="K109" s="113" t="s">
        <v>45</v>
      </c>
      <c r="L109" s="114" t="s">
        <v>45</v>
      </c>
      <c r="M109" s="114" t="s">
        <v>45</v>
      </c>
      <c r="N109" s="114" t="s">
        <v>45</v>
      </c>
      <c r="O109" s="115">
        <f t="shared" si="31"/>
        <v>0</v>
      </c>
      <c r="P109" s="362"/>
      <c r="Q109" s="362"/>
      <c r="R109" s="362"/>
      <c r="S109" s="362"/>
      <c r="T109" s="362"/>
      <c r="U109" s="363"/>
      <c r="V109" s="135"/>
      <c r="W109" s="135"/>
      <c r="X109" s="116"/>
      <c r="Z109" s="106">
        <f t="shared" si="32"/>
        <v>0</v>
      </c>
      <c r="AA109" s="106">
        <f t="shared" si="33"/>
        <v>0</v>
      </c>
      <c r="AB109" s="106">
        <f t="shared" si="34"/>
        <v>0</v>
      </c>
      <c r="AC109" s="111" t="str">
        <f t="shared" si="28"/>
        <v/>
      </c>
      <c r="AD109" s="117" t="str">
        <f t="shared" si="29"/>
        <v/>
      </c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</row>
    <row r="110" spans="2:41" s="106" customFormat="1" ht="222.6" hidden="1" customHeight="1" x14ac:dyDescent="0.35">
      <c r="B110" s="104"/>
      <c r="C110" s="105">
        <f t="shared" si="30"/>
        <v>103</v>
      </c>
      <c r="D110" s="107"/>
      <c r="E110" s="108"/>
      <c r="F110" s="109"/>
      <c r="G110" s="110" t="s">
        <v>44</v>
      </c>
      <c r="H110" s="111" t="str">
        <f t="shared" si="27"/>
        <v/>
      </c>
      <c r="I110" s="111" t="str">
        <f t="shared" si="27"/>
        <v/>
      </c>
      <c r="J110" s="131"/>
      <c r="K110" s="113" t="s">
        <v>45</v>
      </c>
      <c r="L110" s="114" t="s">
        <v>45</v>
      </c>
      <c r="M110" s="114" t="s">
        <v>45</v>
      </c>
      <c r="N110" s="114" t="s">
        <v>45</v>
      </c>
      <c r="O110" s="115">
        <f t="shared" si="31"/>
        <v>0</v>
      </c>
      <c r="P110" s="362"/>
      <c r="Q110" s="362"/>
      <c r="R110" s="362"/>
      <c r="S110" s="362"/>
      <c r="T110" s="362"/>
      <c r="U110" s="363"/>
      <c r="V110" s="135"/>
      <c r="W110" s="135"/>
      <c r="X110" s="116"/>
      <c r="Z110" s="106">
        <f t="shared" si="32"/>
        <v>0</v>
      </c>
      <c r="AA110" s="106">
        <f t="shared" si="33"/>
        <v>0</v>
      </c>
      <c r="AB110" s="106">
        <f t="shared" si="34"/>
        <v>0</v>
      </c>
      <c r="AC110" s="111" t="str">
        <f t="shared" si="28"/>
        <v/>
      </c>
      <c r="AD110" s="117" t="str">
        <f t="shared" si="29"/>
        <v/>
      </c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</row>
    <row r="111" spans="2:41" s="106" customFormat="1" ht="222.6" hidden="1" customHeight="1" x14ac:dyDescent="0.35">
      <c r="B111" s="104"/>
      <c r="C111" s="105">
        <f t="shared" si="30"/>
        <v>104</v>
      </c>
      <c r="D111" s="107"/>
      <c r="E111" s="108"/>
      <c r="F111" s="109"/>
      <c r="G111" s="110" t="s">
        <v>44</v>
      </c>
      <c r="H111" s="111" t="str">
        <f t="shared" si="27"/>
        <v/>
      </c>
      <c r="I111" s="111" t="str">
        <f t="shared" si="27"/>
        <v/>
      </c>
      <c r="J111" s="131"/>
      <c r="K111" s="113" t="s">
        <v>45</v>
      </c>
      <c r="L111" s="114" t="s">
        <v>45</v>
      </c>
      <c r="M111" s="114" t="s">
        <v>45</v>
      </c>
      <c r="N111" s="114" t="s">
        <v>45</v>
      </c>
      <c r="O111" s="115">
        <f t="shared" si="31"/>
        <v>0</v>
      </c>
      <c r="P111" s="362"/>
      <c r="Q111" s="362"/>
      <c r="R111" s="362"/>
      <c r="S111" s="362"/>
      <c r="T111" s="362"/>
      <c r="U111" s="363"/>
      <c r="V111" s="135"/>
      <c r="W111" s="135"/>
      <c r="X111" s="116"/>
      <c r="Z111" s="106">
        <f t="shared" si="32"/>
        <v>0</v>
      </c>
      <c r="AA111" s="106">
        <f t="shared" si="33"/>
        <v>0</v>
      </c>
      <c r="AB111" s="106">
        <f t="shared" si="34"/>
        <v>0</v>
      </c>
      <c r="AC111" s="111" t="str">
        <f t="shared" si="28"/>
        <v/>
      </c>
      <c r="AD111" s="117" t="str">
        <f t="shared" si="29"/>
        <v/>
      </c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</row>
    <row r="112" spans="2:41" s="106" customFormat="1" ht="222.6" hidden="1" customHeight="1" x14ac:dyDescent="0.35">
      <c r="B112" s="104"/>
      <c r="C112" s="105">
        <f t="shared" si="30"/>
        <v>105</v>
      </c>
      <c r="D112" s="107"/>
      <c r="E112" s="108"/>
      <c r="F112" s="109"/>
      <c r="G112" s="110" t="s">
        <v>44</v>
      </c>
      <c r="H112" s="111" t="str">
        <f t="shared" si="27"/>
        <v/>
      </c>
      <c r="I112" s="111" t="str">
        <f t="shared" si="27"/>
        <v/>
      </c>
      <c r="J112" s="131"/>
      <c r="K112" s="113" t="s">
        <v>45</v>
      </c>
      <c r="L112" s="114" t="s">
        <v>45</v>
      </c>
      <c r="M112" s="114" t="s">
        <v>45</v>
      </c>
      <c r="N112" s="114" t="s">
        <v>45</v>
      </c>
      <c r="O112" s="115">
        <f t="shared" si="31"/>
        <v>0</v>
      </c>
      <c r="P112" s="362"/>
      <c r="Q112" s="362"/>
      <c r="R112" s="362"/>
      <c r="S112" s="362"/>
      <c r="T112" s="362"/>
      <c r="U112" s="363"/>
      <c r="V112" s="135"/>
      <c r="W112" s="135"/>
      <c r="X112" s="116"/>
      <c r="Z112" s="106">
        <f t="shared" si="32"/>
        <v>0</v>
      </c>
      <c r="AA112" s="106">
        <f t="shared" si="33"/>
        <v>0</v>
      </c>
      <c r="AB112" s="106">
        <f t="shared" si="34"/>
        <v>0</v>
      </c>
      <c r="AC112" s="111" t="str">
        <f t="shared" si="28"/>
        <v/>
      </c>
      <c r="AD112" s="117" t="str">
        <f t="shared" si="29"/>
        <v/>
      </c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</row>
    <row r="113" spans="2:41" s="106" customFormat="1" ht="222.6" hidden="1" customHeight="1" x14ac:dyDescent="0.35">
      <c r="B113" s="104"/>
      <c r="C113" s="105">
        <f t="shared" si="30"/>
        <v>106</v>
      </c>
      <c r="D113" s="107"/>
      <c r="E113" s="108"/>
      <c r="F113" s="109"/>
      <c r="G113" s="110" t="s">
        <v>44</v>
      </c>
      <c r="H113" s="111" t="str">
        <f t="shared" si="27"/>
        <v/>
      </c>
      <c r="I113" s="111" t="str">
        <f t="shared" si="27"/>
        <v/>
      </c>
      <c r="J113" s="131"/>
      <c r="K113" s="113" t="s">
        <v>45</v>
      </c>
      <c r="L113" s="114" t="s">
        <v>45</v>
      </c>
      <c r="M113" s="114" t="s">
        <v>45</v>
      </c>
      <c r="N113" s="114" t="s">
        <v>45</v>
      </c>
      <c r="O113" s="115">
        <f t="shared" si="31"/>
        <v>0</v>
      </c>
      <c r="P113" s="362"/>
      <c r="Q113" s="362"/>
      <c r="R113" s="362"/>
      <c r="S113" s="362"/>
      <c r="T113" s="362"/>
      <c r="U113" s="363"/>
      <c r="V113" s="135"/>
      <c r="W113" s="135"/>
      <c r="X113" s="116"/>
      <c r="Z113" s="106">
        <f t="shared" si="32"/>
        <v>0</v>
      </c>
      <c r="AA113" s="106">
        <f t="shared" si="33"/>
        <v>0</v>
      </c>
      <c r="AB113" s="106">
        <f t="shared" si="34"/>
        <v>0</v>
      </c>
      <c r="AC113" s="111" t="str">
        <f t="shared" si="28"/>
        <v/>
      </c>
      <c r="AD113" s="117" t="str">
        <f t="shared" si="29"/>
        <v/>
      </c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</row>
    <row r="114" spans="2:41" s="106" customFormat="1" ht="222.6" hidden="1" customHeight="1" x14ac:dyDescent="0.35">
      <c r="B114" s="104"/>
      <c r="C114" s="105">
        <f t="shared" si="30"/>
        <v>107</v>
      </c>
      <c r="D114" s="107"/>
      <c r="E114" s="108"/>
      <c r="F114" s="109"/>
      <c r="G114" s="110" t="s">
        <v>44</v>
      </c>
      <c r="H114" s="111" t="str">
        <f t="shared" si="27"/>
        <v/>
      </c>
      <c r="I114" s="111" t="str">
        <f t="shared" si="27"/>
        <v/>
      </c>
      <c r="J114" s="131"/>
      <c r="K114" s="113" t="s">
        <v>45</v>
      </c>
      <c r="L114" s="114" t="s">
        <v>45</v>
      </c>
      <c r="M114" s="114" t="s">
        <v>45</v>
      </c>
      <c r="N114" s="114" t="s">
        <v>45</v>
      </c>
      <c r="O114" s="115">
        <f t="shared" si="31"/>
        <v>0</v>
      </c>
      <c r="P114" s="362"/>
      <c r="Q114" s="362"/>
      <c r="R114" s="362"/>
      <c r="S114" s="362"/>
      <c r="T114" s="362"/>
      <c r="U114" s="363"/>
      <c r="V114" s="135"/>
      <c r="W114" s="135"/>
      <c r="X114" s="116"/>
      <c r="Z114" s="106">
        <f t="shared" si="32"/>
        <v>0</v>
      </c>
      <c r="AA114" s="106">
        <f t="shared" si="33"/>
        <v>0</v>
      </c>
      <c r="AB114" s="106">
        <f t="shared" si="34"/>
        <v>0</v>
      </c>
      <c r="AC114" s="111" t="str">
        <f t="shared" si="28"/>
        <v/>
      </c>
      <c r="AD114" s="117" t="str">
        <f t="shared" si="29"/>
        <v/>
      </c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</row>
    <row r="115" spans="2:41" s="106" customFormat="1" ht="222.6" hidden="1" customHeight="1" x14ac:dyDescent="0.35">
      <c r="B115" s="104"/>
      <c r="C115" s="105">
        <f t="shared" si="30"/>
        <v>108</v>
      </c>
      <c r="D115" s="107"/>
      <c r="E115" s="108"/>
      <c r="F115" s="109"/>
      <c r="G115" s="110" t="s">
        <v>44</v>
      </c>
      <c r="H115" s="111" t="str">
        <f t="shared" si="27"/>
        <v/>
      </c>
      <c r="I115" s="111" t="str">
        <f t="shared" si="27"/>
        <v/>
      </c>
      <c r="J115" s="131"/>
      <c r="K115" s="113" t="s">
        <v>45</v>
      </c>
      <c r="L115" s="114" t="s">
        <v>45</v>
      </c>
      <c r="M115" s="114" t="s">
        <v>45</v>
      </c>
      <c r="N115" s="114" t="s">
        <v>45</v>
      </c>
      <c r="O115" s="115">
        <f t="shared" si="31"/>
        <v>0</v>
      </c>
      <c r="P115" s="362"/>
      <c r="Q115" s="362"/>
      <c r="R115" s="362"/>
      <c r="S115" s="362"/>
      <c r="T115" s="362"/>
      <c r="U115" s="363"/>
      <c r="V115" s="135"/>
      <c r="W115" s="135"/>
      <c r="X115" s="116"/>
      <c r="Z115" s="106">
        <f t="shared" si="32"/>
        <v>0</v>
      </c>
      <c r="AA115" s="106">
        <f t="shared" si="33"/>
        <v>0</v>
      </c>
      <c r="AB115" s="106">
        <f t="shared" si="34"/>
        <v>0</v>
      </c>
      <c r="AC115" s="111" t="str">
        <f t="shared" si="28"/>
        <v/>
      </c>
      <c r="AD115" s="117" t="str">
        <f t="shared" si="29"/>
        <v/>
      </c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</row>
    <row r="116" spans="2:41" s="106" customFormat="1" ht="222.6" hidden="1" customHeight="1" x14ac:dyDescent="0.35">
      <c r="B116" s="104"/>
      <c r="C116" s="105">
        <f t="shared" si="30"/>
        <v>109</v>
      </c>
      <c r="D116" s="107"/>
      <c r="E116" s="108"/>
      <c r="F116" s="109"/>
      <c r="G116" s="110" t="s">
        <v>44</v>
      </c>
      <c r="H116" s="111" t="str">
        <f t="shared" si="27"/>
        <v/>
      </c>
      <c r="I116" s="111" t="str">
        <f t="shared" si="27"/>
        <v/>
      </c>
      <c r="J116" s="131"/>
      <c r="K116" s="113" t="s">
        <v>45</v>
      </c>
      <c r="L116" s="114" t="s">
        <v>45</v>
      </c>
      <c r="M116" s="114" t="s">
        <v>45</v>
      </c>
      <c r="N116" s="114" t="s">
        <v>45</v>
      </c>
      <c r="O116" s="115">
        <f t="shared" si="31"/>
        <v>0</v>
      </c>
      <c r="P116" s="362"/>
      <c r="Q116" s="362"/>
      <c r="R116" s="362"/>
      <c r="S116" s="362"/>
      <c r="T116" s="362"/>
      <c r="U116" s="363"/>
      <c r="V116" s="135"/>
      <c r="W116" s="135"/>
      <c r="X116" s="116"/>
      <c r="Z116" s="106">
        <f t="shared" si="32"/>
        <v>0</v>
      </c>
      <c r="AA116" s="106">
        <f t="shared" si="33"/>
        <v>0</v>
      </c>
      <c r="AB116" s="106">
        <f t="shared" si="34"/>
        <v>0</v>
      </c>
      <c r="AC116" s="111" t="str">
        <f t="shared" si="28"/>
        <v/>
      </c>
      <c r="AD116" s="117" t="str">
        <f t="shared" si="29"/>
        <v/>
      </c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</row>
    <row r="117" spans="2:41" s="106" customFormat="1" ht="222.6" hidden="1" customHeight="1" x14ac:dyDescent="0.35">
      <c r="B117" s="104"/>
      <c r="C117" s="105">
        <f t="shared" si="30"/>
        <v>110</v>
      </c>
      <c r="D117" s="107"/>
      <c r="E117" s="108"/>
      <c r="F117" s="109"/>
      <c r="G117" s="110" t="s">
        <v>44</v>
      </c>
      <c r="H117" s="111" t="str">
        <f t="shared" si="27"/>
        <v/>
      </c>
      <c r="I117" s="111" t="str">
        <f t="shared" si="27"/>
        <v/>
      </c>
      <c r="J117" s="131"/>
      <c r="K117" s="113" t="s">
        <v>45</v>
      </c>
      <c r="L117" s="114" t="s">
        <v>45</v>
      </c>
      <c r="M117" s="114" t="s">
        <v>45</v>
      </c>
      <c r="N117" s="114" t="s">
        <v>45</v>
      </c>
      <c r="O117" s="115">
        <f t="shared" si="31"/>
        <v>0</v>
      </c>
      <c r="P117" s="362"/>
      <c r="Q117" s="362"/>
      <c r="R117" s="362"/>
      <c r="S117" s="362"/>
      <c r="T117" s="362"/>
      <c r="U117" s="363"/>
      <c r="V117" s="135"/>
      <c r="W117" s="135"/>
      <c r="X117" s="116"/>
      <c r="Z117" s="106">
        <f t="shared" si="32"/>
        <v>0</v>
      </c>
      <c r="AA117" s="106">
        <f t="shared" si="33"/>
        <v>0</v>
      </c>
      <c r="AB117" s="106">
        <f t="shared" si="34"/>
        <v>0</v>
      </c>
      <c r="AC117" s="111" t="str">
        <f t="shared" si="28"/>
        <v/>
      </c>
      <c r="AD117" s="117" t="str">
        <f t="shared" si="29"/>
        <v/>
      </c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</row>
    <row r="118" spans="2:41" s="106" customFormat="1" ht="222.6" hidden="1" customHeight="1" x14ac:dyDescent="0.35">
      <c r="B118" s="104"/>
      <c r="C118" s="105">
        <f t="shared" si="30"/>
        <v>111</v>
      </c>
      <c r="D118" s="107"/>
      <c r="E118" s="108"/>
      <c r="F118" s="109"/>
      <c r="G118" s="110" t="s">
        <v>44</v>
      </c>
      <c r="H118" s="111" t="str">
        <f t="shared" si="27"/>
        <v/>
      </c>
      <c r="I118" s="111" t="str">
        <f t="shared" si="27"/>
        <v/>
      </c>
      <c r="J118" s="131"/>
      <c r="K118" s="113" t="s">
        <v>45</v>
      </c>
      <c r="L118" s="114" t="s">
        <v>45</v>
      </c>
      <c r="M118" s="114" t="s">
        <v>45</v>
      </c>
      <c r="N118" s="114" t="s">
        <v>45</v>
      </c>
      <c r="O118" s="115">
        <f t="shared" si="31"/>
        <v>0</v>
      </c>
      <c r="P118" s="362"/>
      <c r="Q118" s="362"/>
      <c r="R118" s="362"/>
      <c r="S118" s="362"/>
      <c r="T118" s="362"/>
      <c r="U118" s="363"/>
      <c r="V118" s="135"/>
      <c r="W118" s="135"/>
      <c r="X118" s="116"/>
      <c r="Z118" s="106">
        <f t="shared" si="32"/>
        <v>0</v>
      </c>
      <c r="AA118" s="106">
        <f t="shared" si="33"/>
        <v>0</v>
      </c>
      <c r="AB118" s="106">
        <f t="shared" si="34"/>
        <v>0</v>
      </c>
      <c r="AC118" s="111" t="str">
        <f t="shared" si="28"/>
        <v/>
      </c>
      <c r="AD118" s="117" t="str">
        <f t="shared" si="29"/>
        <v/>
      </c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</row>
    <row r="119" spans="2:41" s="106" customFormat="1" ht="222.6" hidden="1" customHeight="1" x14ac:dyDescent="0.35">
      <c r="B119" s="104"/>
      <c r="C119" s="105">
        <f t="shared" si="30"/>
        <v>112</v>
      </c>
      <c r="D119" s="107"/>
      <c r="E119" s="108"/>
      <c r="F119" s="109"/>
      <c r="G119" s="110" t="s">
        <v>44</v>
      </c>
      <c r="H119" s="111" t="str">
        <f t="shared" si="27"/>
        <v/>
      </c>
      <c r="I119" s="111" t="str">
        <f t="shared" si="27"/>
        <v/>
      </c>
      <c r="J119" s="131"/>
      <c r="K119" s="113" t="s">
        <v>45</v>
      </c>
      <c r="L119" s="114" t="s">
        <v>45</v>
      </c>
      <c r="M119" s="114" t="s">
        <v>45</v>
      </c>
      <c r="N119" s="114" t="s">
        <v>45</v>
      </c>
      <c r="O119" s="115">
        <f t="shared" si="31"/>
        <v>0</v>
      </c>
      <c r="P119" s="362"/>
      <c r="Q119" s="362"/>
      <c r="R119" s="362"/>
      <c r="S119" s="362"/>
      <c r="T119" s="362"/>
      <c r="U119" s="363"/>
      <c r="V119" s="135"/>
      <c r="W119" s="135"/>
      <c r="X119" s="116"/>
      <c r="Z119" s="106">
        <f t="shared" si="32"/>
        <v>0</v>
      </c>
      <c r="AA119" s="106">
        <f t="shared" si="33"/>
        <v>0</v>
      </c>
      <c r="AB119" s="106">
        <f t="shared" si="34"/>
        <v>0</v>
      </c>
      <c r="AC119" s="111" t="str">
        <f t="shared" si="28"/>
        <v/>
      </c>
      <c r="AD119" s="117" t="str">
        <f t="shared" si="29"/>
        <v/>
      </c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</row>
    <row r="120" spans="2:41" s="106" customFormat="1" ht="222.6" hidden="1" customHeight="1" x14ac:dyDescent="0.35">
      <c r="B120" s="104"/>
      <c r="C120" s="105">
        <f t="shared" si="30"/>
        <v>113</v>
      </c>
      <c r="D120" s="107"/>
      <c r="E120" s="108"/>
      <c r="F120" s="109"/>
      <c r="G120" s="110" t="s">
        <v>44</v>
      </c>
      <c r="H120" s="111" t="str">
        <f t="shared" si="27"/>
        <v/>
      </c>
      <c r="I120" s="111" t="str">
        <f t="shared" si="27"/>
        <v/>
      </c>
      <c r="J120" s="131"/>
      <c r="K120" s="113" t="s">
        <v>45</v>
      </c>
      <c r="L120" s="114" t="s">
        <v>45</v>
      </c>
      <c r="M120" s="114" t="s">
        <v>45</v>
      </c>
      <c r="N120" s="114" t="s">
        <v>45</v>
      </c>
      <c r="O120" s="115">
        <f t="shared" si="31"/>
        <v>0</v>
      </c>
      <c r="P120" s="362"/>
      <c r="Q120" s="362"/>
      <c r="R120" s="362"/>
      <c r="S120" s="362"/>
      <c r="T120" s="362"/>
      <c r="U120" s="363"/>
      <c r="V120" s="135"/>
      <c r="W120" s="135"/>
      <c r="X120" s="116"/>
      <c r="Z120" s="106">
        <f t="shared" si="32"/>
        <v>0</v>
      </c>
      <c r="AA120" s="106">
        <f t="shared" si="33"/>
        <v>0</v>
      </c>
      <c r="AB120" s="106">
        <f t="shared" si="34"/>
        <v>0</v>
      </c>
      <c r="AC120" s="111" t="str">
        <f t="shared" si="28"/>
        <v/>
      </c>
      <c r="AD120" s="117" t="str">
        <f t="shared" si="29"/>
        <v/>
      </c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</row>
    <row r="121" spans="2:41" s="106" customFormat="1" ht="222.6" hidden="1" customHeight="1" x14ac:dyDescent="0.35">
      <c r="B121" s="104"/>
      <c r="C121" s="105">
        <f t="shared" si="30"/>
        <v>114</v>
      </c>
      <c r="D121" s="107"/>
      <c r="E121" s="108"/>
      <c r="F121" s="109"/>
      <c r="G121" s="110" t="s">
        <v>44</v>
      </c>
      <c r="H121" s="111" t="str">
        <f t="shared" si="27"/>
        <v/>
      </c>
      <c r="I121" s="111" t="str">
        <f t="shared" si="27"/>
        <v/>
      </c>
      <c r="J121" s="131"/>
      <c r="K121" s="113" t="s">
        <v>45</v>
      </c>
      <c r="L121" s="114" t="s">
        <v>45</v>
      </c>
      <c r="M121" s="114" t="s">
        <v>45</v>
      </c>
      <c r="N121" s="114" t="s">
        <v>45</v>
      </c>
      <c r="O121" s="115">
        <f t="shared" si="31"/>
        <v>0</v>
      </c>
      <c r="P121" s="362"/>
      <c r="Q121" s="362"/>
      <c r="R121" s="362"/>
      <c r="S121" s="362"/>
      <c r="T121" s="362"/>
      <c r="U121" s="363"/>
      <c r="V121" s="135"/>
      <c r="W121" s="135"/>
      <c r="X121" s="116"/>
      <c r="Z121" s="106">
        <f t="shared" si="32"/>
        <v>0</v>
      </c>
      <c r="AA121" s="106">
        <f t="shared" si="33"/>
        <v>0</v>
      </c>
      <c r="AB121" s="106">
        <f t="shared" si="34"/>
        <v>0</v>
      </c>
      <c r="AC121" s="111" t="str">
        <f t="shared" si="28"/>
        <v/>
      </c>
      <c r="AD121" s="117" t="str">
        <f t="shared" si="29"/>
        <v/>
      </c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</row>
    <row r="122" spans="2:41" s="106" customFormat="1" ht="222.6" hidden="1" customHeight="1" x14ac:dyDescent="0.35">
      <c r="B122" s="104"/>
      <c r="C122" s="105">
        <f t="shared" si="30"/>
        <v>115</v>
      </c>
      <c r="D122" s="107"/>
      <c r="E122" s="108"/>
      <c r="F122" s="109"/>
      <c r="G122" s="110" t="s">
        <v>44</v>
      </c>
      <c r="H122" s="111" t="str">
        <f t="shared" si="27"/>
        <v/>
      </c>
      <c r="I122" s="111" t="str">
        <f t="shared" si="27"/>
        <v/>
      </c>
      <c r="J122" s="131"/>
      <c r="K122" s="113" t="s">
        <v>45</v>
      </c>
      <c r="L122" s="114" t="s">
        <v>45</v>
      </c>
      <c r="M122" s="114" t="s">
        <v>45</v>
      </c>
      <c r="N122" s="114" t="s">
        <v>45</v>
      </c>
      <c r="O122" s="115">
        <f t="shared" si="31"/>
        <v>0</v>
      </c>
      <c r="P122" s="362"/>
      <c r="Q122" s="362"/>
      <c r="R122" s="362"/>
      <c r="S122" s="362"/>
      <c r="T122" s="362"/>
      <c r="U122" s="363"/>
      <c r="V122" s="135"/>
      <c r="W122" s="135"/>
      <c r="X122" s="116"/>
      <c r="Z122" s="106">
        <f t="shared" si="32"/>
        <v>0</v>
      </c>
      <c r="AA122" s="106">
        <f t="shared" si="33"/>
        <v>0</v>
      </c>
      <c r="AB122" s="106">
        <f t="shared" si="34"/>
        <v>0</v>
      </c>
      <c r="AC122" s="111" t="str">
        <f t="shared" si="28"/>
        <v/>
      </c>
      <c r="AD122" s="117" t="str">
        <f t="shared" si="29"/>
        <v/>
      </c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</row>
    <row r="123" spans="2:41" s="106" customFormat="1" ht="222.6" hidden="1" customHeight="1" x14ac:dyDescent="0.35">
      <c r="B123" s="104"/>
      <c r="C123" s="105">
        <f t="shared" si="30"/>
        <v>116</v>
      </c>
      <c r="D123" s="107"/>
      <c r="E123" s="108"/>
      <c r="F123" s="109"/>
      <c r="G123" s="110" t="s">
        <v>44</v>
      </c>
      <c r="H123" s="111" t="str">
        <f t="shared" si="27"/>
        <v/>
      </c>
      <c r="I123" s="111" t="str">
        <f t="shared" si="27"/>
        <v/>
      </c>
      <c r="J123" s="131"/>
      <c r="K123" s="113" t="s">
        <v>45</v>
      </c>
      <c r="L123" s="114" t="s">
        <v>45</v>
      </c>
      <c r="M123" s="114" t="s">
        <v>45</v>
      </c>
      <c r="N123" s="114" t="s">
        <v>45</v>
      </c>
      <c r="O123" s="115">
        <f t="shared" si="31"/>
        <v>0</v>
      </c>
      <c r="P123" s="362"/>
      <c r="Q123" s="362"/>
      <c r="R123" s="362"/>
      <c r="S123" s="362"/>
      <c r="T123" s="362"/>
      <c r="U123" s="363"/>
      <c r="V123" s="135"/>
      <c r="W123" s="135"/>
      <c r="X123" s="116"/>
      <c r="Z123" s="106">
        <f t="shared" si="32"/>
        <v>0</v>
      </c>
      <c r="AA123" s="106">
        <f t="shared" si="33"/>
        <v>0</v>
      </c>
      <c r="AB123" s="106">
        <f t="shared" si="34"/>
        <v>0</v>
      </c>
      <c r="AC123" s="111" t="str">
        <f t="shared" si="28"/>
        <v/>
      </c>
      <c r="AD123" s="117" t="str">
        <f t="shared" si="29"/>
        <v/>
      </c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</row>
    <row r="124" spans="2:41" s="106" customFormat="1" ht="222.6" hidden="1" customHeight="1" x14ac:dyDescent="0.35">
      <c r="B124" s="104"/>
      <c r="C124" s="105">
        <f t="shared" si="30"/>
        <v>117</v>
      </c>
      <c r="D124" s="107"/>
      <c r="E124" s="108"/>
      <c r="F124" s="109"/>
      <c r="G124" s="110" t="s">
        <v>44</v>
      </c>
      <c r="H124" s="111" t="str">
        <f t="shared" si="27"/>
        <v/>
      </c>
      <c r="I124" s="111" t="str">
        <f t="shared" si="27"/>
        <v/>
      </c>
      <c r="J124" s="131"/>
      <c r="K124" s="113" t="s">
        <v>45</v>
      </c>
      <c r="L124" s="114" t="s">
        <v>45</v>
      </c>
      <c r="M124" s="114" t="s">
        <v>45</v>
      </c>
      <c r="N124" s="114" t="s">
        <v>45</v>
      </c>
      <c r="O124" s="115">
        <f t="shared" si="31"/>
        <v>0</v>
      </c>
      <c r="P124" s="362"/>
      <c r="Q124" s="362"/>
      <c r="R124" s="362"/>
      <c r="S124" s="362"/>
      <c r="T124" s="362"/>
      <c r="U124" s="363"/>
      <c r="V124" s="135"/>
      <c r="W124" s="135"/>
      <c r="X124" s="116"/>
      <c r="Z124" s="106">
        <f t="shared" si="32"/>
        <v>0</v>
      </c>
      <c r="AA124" s="106">
        <f t="shared" si="33"/>
        <v>0</v>
      </c>
      <c r="AB124" s="106">
        <f t="shared" si="34"/>
        <v>0</v>
      </c>
      <c r="AC124" s="111" t="str">
        <f t="shared" si="28"/>
        <v/>
      </c>
      <c r="AD124" s="117" t="str">
        <f t="shared" si="29"/>
        <v/>
      </c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</row>
    <row r="125" spans="2:41" s="106" customFormat="1" ht="222.6" hidden="1" customHeight="1" x14ac:dyDescent="0.35">
      <c r="B125" s="104"/>
      <c r="C125" s="105">
        <f t="shared" si="30"/>
        <v>118</v>
      </c>
      <c r="D125" s="107"/>
      <c r="E125" s="108"/>
      <c r="F125" s="109"/>
      <c r="G125" s="110" t="s">
        <v>44</v>
      </c>
      <c r="H125" s="111" t="str">
        <f t="shared" si="27"/>
        <v/>
      </c>
      <c r="I125" s="111" t="str">
        <f t="shared" si="27"/>
        <v/>
      </c>
      <c r="J125" s="131"/>
      <c r="K125" s="113" t="s">
        <v>45</v>
      </c>
      <c r="L125" s="114" t="s">
        <v>45</v>
      </c>
      <c r="M125" s="114" t="s">
        <v>45</v>
      </c>
      <c r="N125" s="114" t="s">
        <v>45</v>
      </c>
      <c r="O125" s="115">
        <f t="shared" si="31"/>
        <v>0</v>
      </c>
      <c r="P125" s="362"/>
      <c r="Q125" s="362"/>
      <c r="R125" s="362"/>
      <c r="S125" s="362"/>
      <c r="T125" s="362"/>
      <c r="U125" s="363"/>
      <c r="V125" s="135"/>
      <c r="W125" s="135"/>
      <c r="X125" s="116"/>
      <c r="Z125" s="106">
        <f t="shared" si="32"/>
        <v>0</v>
      </c>
      <c r="AA125" s="106">
        <f t="shared" si="33"/>
        <v>0</v>
      </c>
      <c r="AB125" s="106">
        <f t="shared" si="34"/>
        <v>0</v>
      </c>
      <c r="AC125" s="111" t="str">
        <f t="shared" si="28"/>
        <v/>
      </c>
      <c r="AD125" s="117" t="str">
        <f t="shared" si="29"/>
        <v/>
      </c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</row>
    <row r="126" spans="2:41" s="106" customFormat="1" ht="222.6" hidden="1" customHeight="1" x14ac:dyDescent="0.35">
      <c r="B126" s="104"/>
      <c r="C126" s="105">
        <f t="shared" si="30"/>
        <v>119</v>
      </c>
      <c r="D126" s="107"/>
      <c r="E126" s="108"/>
      <c r="F126" s="109"/>
      <c r="G126" s="110" t="s">
        <v>44</v>
      </c>
      <c r="H126" s="111" t="str">
        <f t="shared" si="27"/>
        <v/>
      </c>
      <c r="I126" s="111" t="str">
        <f t="shared" si="27"/>
        <v/>
      </c>
      <c r="J126" s="131"/>
      <c r="K126" s="113" t="s">
        <v>45</v>
      </c>
      <c r="L126" s="114" t="s">
        <v>45</v>
      </c>
      <c r="M126" s="114" t="s">
        <v>45</v>
      </c>
      <c r="N126" s="114" t="s">
        <v>45</v>
      </c>
      <c r="O126" s="115">
        <f t="shared" si="31"/>
        <v>0</v>
      </c>
      <c r="P126" s="362"/>
      <c r="Q126" s="362"/>
      <c r="R126" s="362"/>
      <c r="S126" s="362"/>
      <c r="T126" s="362"/>
      <c r="U126" s="363"/>
      <c r="V126" s="135"/>
      <c r="W126" s="135"/>
      <c r="X126" s="116"/>
      <c r="Z126" s="106">
        <f t="shared" si="32"/>
        <v>0</v>
      </c>
      <c r="AA126" s="106">
        <f t="shared" si="33"/>
        <v>0</v>
      </c>
      <c r="AB126" s="106">
        <f t="shared" si="34"/>
        <v>0</v>
      </c>
      <c r="AC126" s="111" t="str">
        <f t="shared" si="28"/>
        <v/>
      </c>
      <c r="AD126" s="117" t="str">
        <f t="shared" si="29"/>
        <v/>
      </c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</row>
    <row r="127" spans="2:41" s="106" customFormat="1" ht="222.6" hidden="1" customHeight="1" x14ac:dyDescent="0.35">
      <c r="B127" s="104"/>
      <c r="C127" s="105">
        <f t="shared" si="30"/>
        <v>120</v>
      </c>
      <c r="D127" s="107"/>
      <c r="E127" s="108"/>
      <c r="F127" s="109"/>
      <c r="G127" s="110" t="s">
        <v>44</v>
      </c>
      <c r="H127" s="111" t="str">
        <f t="shared" si="27"/>
        <v/>
      </c>
      <c r="I127" s="111" t="str">
        <f t="shared" si="27"/>
        <v/>
      </c>
      <c r="J127" s="131"/>
      <c r="K127" s="113" t="s">
        <v>45</v>
      </c>
      <c r="L127" s="114" t="s">
        <v>45</v>
      </c>
      <c r="M127" s="114" t="s">
        <v>45</v>
      </c>
      <c r="N127" s="114" t="s">
        <v>45</v>
      </c>
      <c r="O127" s="115">
        <f t="shared" si="31"/>
        <v>0</v>
      </c>
      <c r="P127" s="362"/>
      <c r="Q127" s="362"/>
      <c r="R127" s="362"/>
      <c r="S127" s="362"/>
      <c r="T127" s="362"/>
      <c r="U127" s="363"/>
      <c r="V127" s="135"/>
      <c r="W127" s="135"/>
      <c r="X127" s="116"/>
      <c r="Z127" s="106">
        <f t="shared" si="32"/>
        <v>0</v>
      </c>
      <c r="AA127" s="106">
        <f t="shared" si="33"/>
        <v>0</v>
      </c>
      <c r="AB127" s="106">
        <f t="shared" si="34"/>
        <v>0</v>
      </c>
      <c r="AC127" s="111" t="str">
        <f t="shared" si="28"/>
        <v/>
      </c>
      <c r="AD127" s="117" t="str">
        <f t="shared" si="29"/>
        <v/>
      </c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</row>
    <row r="128" spans="2:41" s="106" customFormat="1" ht="222.6" hidden="1" customHeight="1" x14ac:dyDescent="0.35">
      <c r="B128" s="104"/>
      <c r="C128" s="105">
        <f t="shared" si="30"/>
        <v>121</v>
      </c>
      <c r="D128" s="107"/>
      <c r="E128" s="108"/>
      <c r="F128" s="109"/>
      <c r="G128" s="110" t="s">
        <v>44</v>
      </c>
      <c r="H128" s="111" t="str">
        <f t="shared" si="27"/>
        <v/>
      </c>
      <c r="I128" s="111" t="str">
        <f t="shared" si="27"/>
        <v/>
      </c>
      <c r="J128" s="131"/>
      <c r="K128" s="113" t="s">
        <v>45</v>
      </c>
      <c r="L128" s="114" t="s">
        <v>45</v>
      </c>
      <c r="M128" s="114" t="s">
        <v>45</v>
      </c>
      <c r="N128" s="114" t="s">
        <v>45</v>
      </c>
      <c r="O128" s="115">
        <f t="shared" si="31"/>
        <v>0</v>
      </c>
      <c r="P128" s="362"/>
      <c r="Q128" s="362"/>
      <c r="R128" s="362"/>
      <c r="S128" s="362"/>
      <c r="T128" s="362"/>
      <c r="U128" s="363"/>
      <c r="V128" s="135"/>
      <c r="W128" s="135"/>
      <c r="X128" s="116"/>
      <c r="Z128" s="106">
        <f t="shared" si="32"/>
        <v>0</v>
      </c>
      <c r="AA128" s="106">
        <f t="shared" si="33"/>
        <v>0</v>
      </c>
      <c r="AB128" s="106">
        <f t="shared" si="34"/>
        <v>0</v>
      </c>
      <c r="AC128" s="111" t="str">
        <f t="shared" si="28"/>
        <v/>
      </c>
      <c r="AD128" s="117" t="str">
        <f t="shared" si="29"/>
        <v/>
      </c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</row>
    <row r="129" spans="2:41" s="106" customFormat="1" ht="222.6" hidden="1" customHeight="1" x14ac:dyDescent="0.35">
      <c r="B129" s="104"/>
      <c r="C129" s="105">
        <f t="shared" si="30"/>
        <v>122</v>
      </c>
      <c r="D129" s="107"/>
      <c r="E129" s="108"/>
      <c r="F129" s="109"/>
      <c r="G129" s="110" t="s">
        <v>44</v>
      </c>
      <c r="H129" s="111" t="str">
        <f t="shared" si="27"/>
        <v/>
      </c>
      <c r="I129" s="111" t="str">
        <f t="shared" si="27"/>
        <v/>
      </c>
      <c r="J129" s="131"/>
      <c r="K129" s="113" t="s">
        <v>45</v>
      </c>
      <c r="L129" s="114" t="s">
        <v>45</v>
      </c>
      <c r="M129" s="114" t="s">
        <v>45</v>
      </c>
      <c r="N129" s="114" t="s">
        <v>45</v>
      </c>
      <c r="O129" s="115">
        <f t="shared" si="31"/>
        <v>0</v>
      </c>
      <c r="P129" s="362"/>
      <c r="Q129" s="362"/>
      <c r="R129" s="362"/>
      <c r="S129" s="362"/>
      <c r="T129" s="362"/>
      <c r="U129" s="363"/>
      <c r="V129" s="135"/>
      <c r="W129" s="135"/>
      <c r="X129" s="116"/>
      <c r="Z129" s="106">
        <f t="shared" si="32"/>
        <v>0</v>
      </c>
      <c r="AA129" s="106">
        <f t="shared" si="33"/>
        <v>0</v>
      </c>
      <c r="AB129" s="106">
        <f t="shared" si="34"/>
        <v>0</v>
      </c>
      <c r="AC129" s="111" t="str">
        <f t="shared" si="28"/>
        <v/>
      </c>
      <c r="AD129" s="117" t="str">
        <f t="shared" si="29"/>
        <v/>
      </c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</row>
    <row r="130" spans="2:41" s="106" customFormat="1" ht="222.6" hidden="1" customHeight="1" x14ac:dyDescent="0.35">
      <c r="B130" s="104"/>
      <c r="C130" s="105">
        <f t="shared" si="30"/>
        <v>123</v>
      </c>
      <c r="D130" s="107"/>
      <c r="E130" s="108"/>
      <c r="F130" s="109"/>
      <c r="G130" s="110" t="s">
        <v>44</v>
      </c>
      <c r="H130" s="111" t="str">
        <f t="shared" si="27"/>
        <v/>
      </c>
      <c r="I130" s="111" t="str">
        <f t="shared" si="27"/>
        <v/>
      </c>
      <c r="J130" s="131"/>
      <c r="K130" s="113" t="s">
        <v>45</v>
      </c>
      <c r="L130" s="114" t="s">
        <v>45</v>
      </c>
      <c r="M130" s="114" t="s">
        <v>45</v>
      </c>
      <c r="N130" s="114" t="s">
        <v>45</v>
      </c>
      <c r="O130" s="115">
        <f t="shared" si="31"/>
        <v>0</v>
      </c>
      <c r="P130" s="362"/>
      <c r="Q130" s="362"/>
      <c r="R130" s="362"/>
      <c r="S130" s="362"/>
      <c r="T130" s="362"/>
      <c r="U130" s="363"/>
      <c r="V130" s="135"/>
      <c r="W130" s="135"/>
      <c r="X130" s="116"/>
      <c r="Z130" s="106">
        <f t="shared" si="32"/>
        <v>0</v>
      </c>
      <c r="AA130" s="106">
        <f t="shared" si="33"/>
        <v>0</v>
      </c>
      <c r="AB130" s="106">
        <f t="shared" si="34"/>
        <v>0</v>
      </c>
      <c r="AC130" s="111" t="str">
        <f t="shared" si="28"/>
        <v/>
      </c>
      <c r="AD130" s="117" t="str">
        <f t="shared" si="29"/>
        <v/>
      </c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</row>
    <row r="131" spans="2:41" s="106" customFormat="1" ht="222.6" hidden="1" customHeight="1" x14ac:dyDescent="0.35">
      <c r="B131" s="104"/>
      <c r="C131" s="105">
        <f t="shared" si="30"/>
        <v>124</v>
      </c>
      <c r="D131" s="107"/>
      <c r="E131" s="108"/>
      <c r="F131" s="109"/>
      <c r="G131" s="110" t="s">
        <v>44</v>
      </c>
      <c r="H131" s="111" t="str">
        <f t="shared" si="27"/>
        <v/>
      </c>
      <c r="I131" s="111" t="str">
        <f t="shared" si="27"/>
        <v/>
      </c>
      <c r="J131" s="131"/>
      <c r="K131" s="113" t="s">
        <v>45</v>
      </c>
      <c r="L131" s="114" t="s">
        <v>45</v>
      </c>
      <c r="M131" s="114" t="s">
        <v>45</v>
      </c>
      <c r="N131" s="114" t="s">
        <v>45</v>
      </c>
      <c r="O131" s="115">
        <f t="shared" si="31"/>
        <v>0</v>
      </c>
      <c r="P131" s="362"/>
      <c r="Q131" s="362"/>
      <c r="R131" s="362"/>
      <c r="S131" s="362"/>
      <c r="T131" s="362"/>
      <c r="U131" s="363"/>
      <c r="V131" s="135"/>
      <c r="W131" s="135"/>
      <c r="X131" s="116"/>
      <c r="Z131" s="106">
        <f t="shared" si="32"/>
        <v>0</v>
      </c>
      <c r="AA131" s="106">
        <f t="shared" si="33"/>
        <v>0</v>
      </c>
      <c r="AB131" s="106">
        <f t="shared" si="34"/>
        <v>0</v>
      </c>
      <c r="AC131" s="111" t="str">
        <f t="shared" si="28"/>
        <v/>
      </c>
      <c r="AD131" s="117" t="str">
        <f t="shared" si="29"/>
        <v/>
      </c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</row>
    <row r="132" spans="2:41" s="106" customFormat="1" ht="222.6" hidden="1" customHeight="1" x14ac:dyDescent="0.35">
      <c r="B132" s="104"/>
      <c r="C132" s="105">
        <f t="shared" si="30"/>
        <v>125</v>
      </c>
      <c r="D132" s="107"/>
      <c r="E132" s="108"/>
      <c r="F132" s="109"/>
      <c r="G132" s="110" t="s">
        <v>44</v>
      </c>
      <c r="H132" s="111" t="str">
        <f t="shared" si="27"/>
        <v/>
      </c>
      <c r="I132" s="111" t="str">
        <f t="shared" si="27"/>
        <v/>
      </c>
      <c r="J132" s="131"/>
      <c r="K132" s="113" t="s">
        <v>45</v>
      </c>
      <c r="L132" s="114" t="s">
        <v>45</v>
      </c>
      <c r="M132" s="114" t="s">
        <v>45</v>
      </c>
      <c r="N132" s="114" t="s">
        <v>45</v>
      </c>
      <c r="O132" s="115">
        <f t="shared" si="31"/>
        <v>0</v>
      </c>
      <c r="P132" s="362"/>
      <c r="Q132" s="362"/>
      <c r="R132" s="362"/>
      <c r="S132" s="362"/>
      <c r="T132" s="362"/>
      <c r="U132" s="363"/>
      <c r="V132" s="135"/>
      <c r="W132" s="135"/>
      <c r="X132" s="116"/>
      <c r="Z132" s="106">
        <f t="shared" si="32"/>
        <v>0</v>
      </c>
      <c r="AA132" s="106">
        <f t="shared" si="33"/>
        <v>0</v>
      </c>
      <c r="AB132" s="106">
        <f t="shared" si="34"/>
        <v>0</v>
      </c>
      <c r="AC132" s="111" t="str">
        <f t="shared" si="28"/>
        <v/>
      </c>
      <c r="AD132" s="117" t="str">
        <f t="shared" si="29"/>
        <v/>
      </c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</row>
    <row r="133" spans="2:41" s="106" customFormat="1" ht="222.6" hidden="1" customHeight="1" x14ac:dyDescent="0.35">
      <c r="B133" s="104"/>
      <c r="C133" s="105">
        <f t="shared" si="30"/>
        <v>126</v>
      </c>
      <c r="D133" s="107"/>
      <c r="E133" s="108"/>
      <c r="F133" s="109"/>
      <c r="G133" s="110" t="s">
        <v>44</v>
      </c>
      <c r="H133" s="111" t="str">
        <f t="shared" si="27"/>
        <v/>
      </c>
      <c r="I133" s="111" t="str">
        <f t="shared" si="27"/>
        <v/>
      </c>
      <c r="J133" s="131"/>
      <c r="K133" s="113" t="s">
        <v>45</v>
      </c>
      <c r="L133" s="114" t="s">
        <v>45</v>
      </c>
      <c r="M133" s="114" t="s">
        <v>45</v>
      </c>
      <c r="N133" s="114" t="s">
        <v>45</v>
      </c>
      <c r="O133" s="115">
        <f t="shared" si="31"/>
        <v>0</v>
      </c>
      <c r="P133" s="362"/>
      <c r="Q133" s="362"/>
      <c r="R133" s="362"/>
      <c r="S133" s="362"/>
      <c r="T133" s="362"/>
      <c r="U133" s="363"/>
      <c r="V133" s="135"/>
      <c r="W133" s="135"/>
      <c r="X133" s="116"/>
      <c r="Z133" s="106">
        <f t="shared" si="32"/>
        <v>0</v>
      </c>
      <c r="AA133" s="106">
        <f t="shared" si="33"/>
        <v>0</v>
      </c>
      <c r="AB133" s="106">
        <f t="shared" si="34"/>
        <v>0</v>
      </c>
      <c r="AC133" s="111" t="str">
        <f t="shared" si="28"/>
        <v/>
      </c>
      <c r="AD133" s="117" t="str">
        <f t="shared" si="29"/>
        <v/>
      </c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</row>
    <row r="134" spans="2:41" s="106" customFormat="1" ht="222.6" hidden="1" customHeight="1" x14ac:dyDescent="0.35">
      <c r="B134" s="104"/>
      <c r="C134" s="105">
        <f t="shared" si="30"/>
        <v>127</v>
      </c>
      <c r="D134" s="107"/>
      <c r="E134" s="108"/>
      <c r="F134" s="109"/>
      <c r="G134" s="110" t="s">
        <v>44</v>
      </c>
      <c r="H134" s="111" t="str">
        <f t="shared" si="27"/>
        <v/>
      </c>
      <c r="I134" s="111" t="str">
        <f t="shared" si="27"/>
        <v/>
      </c>
      <c r="J134" s="131"/>
      <c r="K134" s="113" t="s">
        <v>45</v>
      </c>
      <c r="L134" s="114" t="s">
        <v>45</v>
      </c>
      <c r="M134" s="114" t="s">
        <v>45</v>
      </c>
      <c r="N134" s="114" t="s">
        <v>45</v>
      </c>
      <c r="O134" s="115">
        <f t="shared" si="31"/>
        <v>0</v>
      </c>
      <c r="P134" s="362"/>
      <c r="Q134" s="362"/>
      <c r="R134" s="362"/>
      <c r="S134" s="362"/>
      <c r="T134" s="362"/>
      <c r="U134" s="363"/>
      <c r="V134" s="135"/>
      <c r="W134" s="135"/>
      <c r="X134" s="116"/>
      <c r="Z134" s="106">
        <f t="shared" si="32"/>
        <v>0</v>
      </c>
      <c r="AA134" s="106">
        <f t="shared" si="33"/>
        <v>0</v>
      </c>
      <c r="AB134" s="106">
        <f t="shared" si="34"/>
        <v>0</v>
      </c>
      <c r="AC134" s="111" t="str">
        <f t="shared" si="28"/>
        <v/>
      </c>
      <c r="AD134" s="117" t="str">
        <f t="shared" si="29"/>
        <v/>
      </c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</row>
    <row r="135" spans="2:41" s="106" customFormat="1" ht="222.6" hidden="1" customHeight="1" x14ac:dyDescent="0.35">
      <c r="B135" s="104"/>
      <c r="C135" s="105">
        <f t="shared" si="30"/>
        <v>128</v>
      </c>
      <c r="D135" s="107"/>
      <c r="E135" s="108"/>
      <c r="F135" s="109"/>
      <c r="G135" s="110" t="s">
        <v>44</v>
      </c>
      <c r="H135" s="111" t="str">
        <f t="shared" si="27"/>
        <v/>
      </c>
      <c r="I135" s="111" t="str">
        <f t="shared" si="27"/>
        <v/>
      </c>
      <c r="J135" s="131"/>
      <c r="K135" s="113" t="s">
        <v>45</v>
      </c>
      <c r="L135" s="114" t="s">
        <v>45</v>
      </c>
      <c r="M135" s="114" t="s">
        <v>45</v>
      </c>
      <c r="N135" s="114" t="s">
        <v>45</v>
      </c>
      <c r="O135" s="115">
        <f t="shared" si="31"/>
        <v>0</v>
      </c>
      <c r="P135" s="362"/>
      <c r="Q135" s="362"/>
      <c r="R135" s="362"/>
      <c r="S135" s="362"/>
      <c r="T135" s="362"/>
      <c r="U135" s="363"/>
      <c r="V135" s="135"/>
      <c r="W135" s="135"/>
      <c r="X135" s="116"/>
      <c r="Z135" s="106">
        <f t="shared" si="32"/>
        <v>0</v>
      </c>
      <c r="AA135" s="106">
        <f t="shared" si="33"/>
        <v>0</v>
      </c>
      <c r="AB135" s="106">
        <f t="shared" si="34"/>
        <v>0</v>
      </c>
      <c r="AC135" s="111" t="str">
        <f t="shared" si="28"/>
        <v/>
      </c>
      <c r="AD135" s="117" t="str">
        <f t="shared" si="29"/>
        <v/>
      </c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</row>
    <row r="136" spans="2:41" s="106" customFormat="1" ht="222.6" hidden="1" customHeight="1" x14ac:dyDescent="0.35">
      <c r="B136" s="104"/>
      <c r="C136" s="105">
        <f t="shared" si="30"/>
        <v>129</v>
      </c>
      <c r="D136" s="107"/>
      <c r="E136" s="108"/>
      <c r="F136" s="109"/>
      <c r="G136" s="110" t="s">
        <v>44</v>
      </c>
      <c r="H136" s="111" t="str">
        <f t="shared" si="27"/>
        <v/>
      </c>
      <c r="I136" s="111" t="str">
        <f t="shared" si="27"/>
        <v/>
      </c>
      <c r="J136" s="131"/>
      <c r="K136" s="113" t="s">
        <v>45</v>
      </c>
      <c r="L136" s="114" t="s">
        <v>45</v>
      </c>
      <c r="M136" s="114" t="s">
        <v>45</v>
      </c>
      <c r="N136" s="114" t="s">
        <v>45</v>
      </c>
      <c r="O136" s="115">
        <f t="shared" si="31"/>
        <v>0</v>
      </c>
      <c r="P136" s="362"/>
      <c r="Q136" s="362"/>
      <c r="R136" s="362"/>
      <c r="S136" s="362"/>
      <c r="T136" s="362"/>
      <c r="U136" s="363"/>
      <c r="V136" s="135"/>
      <c r="W136" s="135"/>
      <c r="X136" s="116"/>
      <c r="Z136" s="106">
        <f t="shared" si="32"/>
        <v>0</v>
      </c>
      <c r="AA136" s="106">
        <f t="shared" si="33"/>
        <v>0</v>
      </c>
      <c r="AB136" s="106">
        <f t="shared" si="34"/>
        <v>0</v>
      </c>
      <c r="AC136" s="111" t="str">
        <f t="shared" si="28"/>
        <v/>
      </c>
      <c r="AD136" s="117" t="str">
        <f t="shared" si="29"/>
        <v/>
      </c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</row>
    <row r="137" spans="2:41" s="106" customFormat="1" ht="222.6" hidden="1" customHeight="1" x14ac:dyDescent="0.35">
      <c r="B137" s="104"/>
      <c r="C137" s="105">
        <f t="shared" si="30"/>
        <v>130</v>
      </c>
      <c r="D137" s="107"/>
      <c r="E137" s="108"/>
      <c r="F137" s="109"/>
      <c r="G137" s="110" t="s">
        <v>44</v>
      </c>
      <c r="H137" s="111" t="str">
        <f t="shared" si="27"/>
        <v/>
      </c>
      <c r="I137" s="111" t="str">
        <f t="shared" si="27"/>
        <v/>
      </c>
      <c r="J137" s="131"/>
      <c r="K137" s="113" t="s">
        <v>45</v>
      </c>
      <c r="L137" s="114" t="s">
        <v>45</v>
      </c>
      <c r="M137" s="114" t="s">
        <v>45</v>
      </c>
      <c r="N137" s="114" t="s">
        <v>45</v>
      </c>
      <c r="O137" s="115">
        <f t="shared" si="31"/>
        <v>0</v>
      </c>
      <c r="P137" s="362"/>
      <c r="Q137" s="362"/>
      <c r="R137" s="362"/>
      <c r="S137" s="362"/>
      <c r="T137" s="362"/>
      <c r="U137" s="363"/>
      <c r="V137" s="135"/>
      <c r="W137" s="135"/>
      <c r="X137" s="116"/>
      <c r="Z137" s="106">
        <f t="shared" si="32"/>
        <v>0</v>
      </c>
      <c r="AA137" s="106">
        <f t="shared" si="33"/>
        <v>0</v>
      </c>
      <c r="AB137" s="106">
        <f t="shared" si="34"/>
        <v>0</v>
      </c>
      <c r="AC137" s="111" t="str">
        <f t="shared" si="28"/>
        <v/>
      </c>
      <c r="AD137" s="117" t="str">
        <f t="shared" si="29"/>
        <v/>
      </c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</row>
    <row r="138" spans="2:41" s="106" customFormat="1" ht="222.6" hidden="1" customHeight="1" x14ac:dyDescent="0.35">
      <c r="B138" s="104"/>
      <c r="C138" s="105">
        <f t="shared" si="30"/>
        <v>131</v>
      </c>
      <c r="D138" s="107"/>
      <c r="E138" s="108"/>
      <c r="F138" s="109"/>
      <c r="G138" s="110" t="s">
        <v>44</v>
      </c>
      <c r="H138" s="111" t="str">
        <f t="shared" si="27"/>
        <v/>
      </c>
      <c r="I138" s="111" t="str">
        <f t="shared" si="27"/>
        <v/>
      </c>
      <c r="J138" s="131"/>
      <c r="K138" s="113" t="s">
        <v>45</v>
      </c>
      <c r="L138" s="114" t="s">
        <v>45</v>
      </c>
      <c r="M138" s="114" t="s">
        <v>45</v>
      </c>
      <c r="N138" s="114" t="s">
        <v>45</v>
      </c>
      <c r="O138" s="115">
        <f t="shared" si="31"/>
        <v>0</v>
      </c>
      <c r="P138" s="362"/>
      <c r="Q138" s="362"/>
      <c r="R138" s="362"/>
      <c r="S138" s="362"/>
      <c r="T138" s="362"/>
      <c r="U138" s="363"/>
      <c r="V138" s="135"/>
      <c r="W138" s="135"/>
      <c r="X138" s="116"/>
      <c r="Z138" s="106">
        <f t="shared" si="32"/>
        <v>0</v>
      </c>
      <c r="AA138" s="106">
        <f t="shared" si="33"/>
        <v>0</v>
      </c>
      <c r="AB138" s="106">
        <f t="shared" si="34"/>
        <v>0</v>
      </c>
      <c r="AC138" s="111" t="str">
        <f t="shared" si="28"/>
        <v/>
      </c>
      <c r="AD138" s="117" t="str">
        <f t="shared" si="29"/>
        <v/>
      </c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</row>
    <row r="139" spans="2:41" s="106" customFormat="1" ht="222.6" hidden="1" customHeight="1" x14ac:dyDescent="0.35">
      <c r="B139" s="104"/>
      <c r="C139" s="105">
        <f t="shared" si="30"/>
        <v>132</v>
      </c>
      <c r="D139" s="107"/>
      <c r="E139" s="108"/>
      <c r="F139" s="109"/>
      <c r="G139" s="110" t="s">
        <v>44</v>
      </c>
      <c r="H139" s="111" t="str">
        <f t="shared" ref="H139:I158" si="35">+AC139</f>
        <v/>
      </c>
      <c r="I139" s="111" t="str">
        <f t="shared" si="35"/>
        <v/>
      </c>
      <c r="J139" s="131"/>
      <c r="K139" s="113" t="s">
        <v>45</v>
      </c>
      <c r="L139" s="114" t="s">
        <v>45</v>
      </c>
      <c r="M139" s="114" t="s">
        <v>45</v>
      </c>
      <c r="N139" s="114" t="s">
        <v>45</v>
      </c>
      <c r="O139" s="115">
        <f t="shared" si="31"/>
        <v>0</v>
      </c>
      <c r="P139" s="362"/>
      <c r="Q139" s="362"/>
      <c r="R139" s="362"/>
      <c r="S139" s="362"/>
      <c r="T139" s="362"/>
      <c r="U139" s="363"/>
      <c r="V139" s="135"/>
      <c r="W139" s="135"/>
      <c r="X139" s="116"/>
      <c r="Z139" s="106">
        <f t="shared" si="32"/>
        <v>0</v>
      </c>
      <c r="AA139" s="106">
        <f t="shared" si="33"/>
        <v>0</v>
      </c>
      <c r="AB139" s="106">
        <f t="shared" si="34"/>
        <v>0</v>
      </c>
      <c r="AC139" s="111" t="str">
        <f t="shared" ref="AC139:AC160" si="36">IF(AND(D139=0,E139=0,F139=0),"",IF(AND(D139&lt;=9,E139=0,F139=0),$Y$1,IF(AND(D139&gt;9,E139=0,F139=0),$Y$2,IF(AND(D139=0,E139&gt;0,F139=0),$Y$3,IF(AND(D139=0,E139=0,F139&gt;0),$Y$4,"")))))</f>
        <v/>
      </c>
      <c r="AD139" s="117" t="str">
        <f t="shared" ref="AD139:AD160" si="37">IF(AND(D139&gt;0,E139=0,F139=0),$Z$1,IF(AND(D139=0,E139&gt;0,F139=0),$Z$2,IF(AND(D139=0,E139=0,F139&gt;0),$Z$3,"")))</f>
        <v/>
      </c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</row>
    <row r="140" spans="2:41" s="106" customFormat="1" ht="222.6" hidden="1" customHeight="1" x14ac:dyDescent="0.35">
      <c r="B140" s="104"/>
      <c r="C140" s="105">
        <f t="shared" si="30"/>
        <v>133</v>
      </c>
      <c r="D140" s="107"/>
      <c r="E140" s="108"/>
      <c r="F140" s="109"/>
      <c r="G140" s="110" t="s">
        <v>44</v>
      </c>
      <c r="H140" s="111" t="str">
        <f t="shared" si="35"/>
        <v/>
      </c>
      <c r="I140" s="111" t="str">
        <f t="shared" si="35"/>
        <v/>
      </c>
      <c r="J140" s="131"/>
      <c r="K140" s="113" t="s">
        <v>45</v>
      </c>
      <c r="L140" s="114" t="s">
        <v>45</v>
      </c>
      <c r="M140" s="114" t="s">
        <v>45</v>
      </c>
      <c r="N140" s="114" t="s">
        <v>45</v>
      </c>
      <c r="O140" s="115">
        <f t="shared" si="31"/>
        <v>0</v>
      </c>
      <c r="P140" s="362"/>
      <c r="Q140" s="362"/>
      <c r="R140" s="362"/>
      <c r="S140" s="362"/>
      <c r="T140" s="362"/>
      <c r="U140" s="363"/>
      <c r="V140" s="135"/>
      <c r="W140" s="135"/>
      <c r="X140" s="116"/>
      <c r="Z140" s="106">
        <f t="shared" si="32"/>
        <v>0</v>
      </c>
      <c r="AA140" s="106">
        <f t="shared" si="33"/>
        <v>0</v>
      </c>
      <c r="AB140" s="106">
        <f t="shared" si="34"/>
        <v>0</v>
      </c>
      <c r="AC140" s="111" t="str">
        <f t="shared" si="36"/>
        <v/>
      </c>
      <c r="AD140" s="117" t="str">
        <f t="shared" si="37"/>
        <v/>
      </c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</row>
    <row r="141" spans="2:41" s="106" customFormat="1" ht="222.6" hidden="1" customHeight="1" x14ac:dyDescent="0.35">
      <c r="B141" s="104"/>
      <c r="C141" s="105">
        <f t="shared" si="30"/>
        <v>134</v>
      </c>
      <c r="D141" s="107"/>
      <c r="E141" s="108"/>
      <c r="F141" s="109"/>
      <c r="G141" s="110" t="s">
        <v>44</v>
      </c>
      <c r="H141" s="111" t="str">
        <f t="shared" si="35"/>
        <v/>
      </c>
      <c r="I141" s="111" t="str">
        <f t="shared" si="35"/>
        <v/>
      </c>
      <c r="J141" s="131"/>
      <c r="K141" s="113" t="s">
        <v>45</v>
      </c>
      <c r="L141" s="114" t="s">
        <v>45</v>
      </c>
      <c r="M141" s="114" t="s">
        <v>45</v>
      </c>
      <c r="N141" s="114" t="s">
        <v>45</v>
      </c>
      <c r="O141" s="115">
        <f t="shared" si="31"/>
        <v>0</v>
      </c>
      <c r="P141" s="362"/>
      <c r="Q141" s="362"/>
      <c r="R141" s="362"/>
      <c r="S141" s="362"/>
      <c r="T141" s="362"/>
      <c r="U141" s="363"/>
      <c r="V141" s="135"/>
      <c r="W141" s="135"/>
      <c r="X141" s="116"/>
      <c r="Z141" s="106">
        <f t="shared" si="32"/>
        <v>0</v>
      </c>
      <c r="AA141" s="106">
        <f t="shared" si="33"/>
        <v>0</v>
      </c>
      <c r="AB141" s="106">
        <f t="shared" si="34"/>
        <v>0</v>
      </c>
      <c r="AC141" s="111" t="str">
        <f t="shared" si="36"/>
        <v/>
      </c>
      <c r="AD141" s="117" t="str">
        <f t="shared" si="37"/>
        <v/>
      </c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</row>
    <row r="142" spans="2:41" s="106" customFormat="1" ht="222.6" hidden="1" customHeight="1" x14ac:dyDescent="0.35">
      <c r="B142" s="104"/>
      <c r="C142" s="105">
        <f t="shared" si="30"/>
        <v>135</v>
      </c>
      <c r="D142" s="107"/>
      <c r="E142" s="108"/>
      <c r="F142" s="109"/>
      <c r="G142" s="110" t="s">
        <v>44</v>
      </c>
      <c r="H142" s="111" t="str">
        <f t="shared" si="35"/>
        <v/>
      </c>
      <c r="I142" s="111" t="str">
        <f t="shared" si="35"/>
        <v/>
      </c>
      <c r="J142" s="131"/>
      <c r="K142" s="113" t="s">
        <v>45</v>
      </c>
      <c r="L142" s="114" t="s">
        <v>45</v>
      </c>
      <c r="M142" s="114" t="s">
        <v>45</v>
      </c>
      <c r="N142" s="114" t="s">
        <v>45</v>
      </c>
      <c r="O142" s="115">
        <f t="shared" si="31"/>
        <v>0</v>
      </c>
      <c r="P142" s="362"/>
      <c r="Q142" s="362"/>
      <c r="R142" s="362"/>
      <c r="S142" s="362"/>
      <c r="T142" s="362"/>
      <c r="U142" s="363"/>
      <c r="V142" s="135"/>
      <c r="W142" s="135"/>
      <c r="X142" s="116"/>
      <c r="Z142" s="106">
        <f t="shared" si="32"/>
        <v>0</v>
      </c>
      <c r="AA142" s="106">
        <f t="shared" si="33"/>
        <v>0</v>
      </c>
      <c r="AB142" s="106">
        <f t="shared" si="34"/>
        <v>0</v>
      </c>
      <c r="AC142" s="111" t="str">
        <f t="shared" si="36"/>
        <v/>
      </c>
      <c r="AD142" s="117" t="str">
        <f t="shared" si="37"/>
        <v/>
      </c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</row>
    <row r="143" spans="2:41" s="106" customFormat="1" ht="222.6" hidden="1" customHeight="1" x14ac:dyDescent="0.35">
      <c r="B143" s="104"/>
      <c r="C143" s="105">
        <f t="shared" si="30"/>
        <v>136</v>
      </c>
      <c r="D143" s="107"/>
      <c r="E143" s="108"/>
      <c r="F143" s="109"/>
      <c r="G143" s="110" t="s">
        <v>44</v>
      </c>
      <c r="H143" s="111" t="str">
        <f t="shared" si="35"/>
        <v/>
      </c>
      <c r="I143" s="111" t="str">
        <f t="shared" si="35"/>
        <v/>
      </c>
      <c r="J143" s="131"/>
      <c r="K143" s="113" t="s">
        <v>45</v>
      </c>
      <c r="L143" s="114" t="s">
        <v>45</v>
      </c>
      <c r="M143" s="114" t="s">
        <v>45</v>
      </c>
      <c r="N143" s="114" t="s">
        <v>45</v>
      </c>
      <c r="O143" s="115">
        <f t="shared" si="31"/>
        <v>0</v>
      </c>
      <c r="P143" s="362"/>
      <c r="Q143" s="362"/>
      <c r="R143" s="362"/>
      <c r="S143" s="362"/>
      <c r="T143" s="362"/>
      <c r="U143" s="363"/>
      <c r="V143" s="135"/>
      <c r="W143" s="135"/>
      <c r="X143" s="116"/>
      <c r="Z143" s="106">
        <f t="shared" si="32"/>
        <v>0</v>
      </c>
      <c r="AA143" s="106">
        <f t="shared" si="33"/>
        <v>0</v>
      </c>
      <c r="AB143" s="106">
        <f t="shared" si="34"/>
        <v>0</v>
      </c>
      <c r="AC143" s="111" t="str">
        <f t="shared" si="36"/>
        <v/>
      </c>
      <c r="AD143" s="117" t="str">
        <f t="shared" si="37"/>
        <v/>
      </c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</row>
    <row r="144" spans="2:41" s="106" customFormat="1" ht="222.6" hidden="1" customHeight="1" x14ac:dyDescent="0.35">
      <c r="B144" s="104"/>
      <c r="C144" s="105">
        <f t="shared" si="30"/>
        <v>137</v>
      </c>
      <c r="D144" s="107"/>
      <c r="E144" s="108"/>
      <c r="F144" s="109"/>
      <c r="G144" s="110" t="s">
        <v>44</v>
      </c>
      <c r="H144" s="111" t="str">
        <f t="shared" si="35"/>
        <v/>
      </c>
      <c r="I144" s="111" t="str">
        <f t="shared" si="35"/>
        <v/>
      </c>
      <c r="J144" s="131"/>
      <c r="K144" s="113" t="s">
        <v>45</v>
      </c>
      <c r="L144" s="114" t="s">
        <v>45</v>
      </c>
      <c r="M144" s="114" t="s">
        <v>45</v>
      </c>
      <c r="N144" s="114" t="s">
        <v>45</v>
      </c>
      <c r="O144" s="115">
        <f t="shared" si="31"/>
        <v>0</v>
      </c>
      <c r="P144" s="362"/>
      <c r="Q144" s="362"/>
      <c r="R144" s="362"/>
      <c r="S144" s="362"/>
      <c r="T144" s="362"/>
      <c r="U144" s="363"/>
      <c r="V144" s="135"/>
      <c r="W144" s="135"/>
      <c r="X144" s="116"/>
      <c r="Z144" s="106">
        <f t="shared" si="32"/>
        <v>0</v>
      </c>
      <c r="AA144" s="106">
        <f t="shared" si="33"/>
        <v>0</v>
      </c>
      <c r="AB144" s="106">
        <f t="shared" si="34"/>
        <v>0</v>
      </c>
      <c r="AC144" s="111" t="str">
        <f t="shared" si="36"/>
        <v/>
      </c>
      <c r="AD144" s="117" t="str">
        <f t="shared" si="37"/>
        <v/>
      </c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</row>
    <row r="145" spans="2:41" s="106" customFormat="1" ht="222.6" hidden="1" customHeight="1" x14ac:dyDescent="0.35">
      <c r="B145" s="104"/>
      <c r="C145" s="105">
        <f t="shared" si="30"/>
        <v>138</v>
      </c>
      <c r="D145" s="107"/>
      <c r="E145" s="108"/>
      <c r="F145" s="109"/>
      <c r="G145" s="110" t="s">
        <v>44</v>
      </c>
      <c r="H145" s="111" t="str">
        <f t="shared" si="35"/>
        <v/>
      </c>
      <c r="I145" s="111" t="str">
        <f t="shared" si="35"/>
        <v/>
      </c>
      <c r="J145" s="131"/>
      <c r="K145" s="113" t="s">
        <v>45</v>
      </c>
      <c r="L145" s="114" t="s">
        <v>45</v>
      </c>
      <c r="M145" s="114" t="s">
        <v>45</v>
      </c>
      <c r="N145" s="114" t="s">
        <v>45</v>
      </c>
      <c r="O145" s="115">
        <f t="shared" si="31"/>
        <v>0</v>
      </c>
      <c r="P145" s="362"/>
      <c r="Q145" s="362"/>
      <c r="R145" s="362"/>
      <c r="S145" s="362"/>
      <c r="T145" s="362"/>
      <c r="U145" s="363"/>
      <c r="V145" s="135"/>
      <c r="W145" s="135"/>
      <c r="X145" s="116"/>
      <c r="Z145" s="106">
        <f t="shared" si="32"/>
        <v>0</v>
      </c>
      <c r="AA145" s="106">
        <f t="shared" si="33"/>
        <v>0</v>
      </c>
      <c r="AB145" s="106">
        <f t="shared" si="34"/>
        <v>0</v>
      </c>
      <c r="AC145" s="111" t="str">
        <f t="shared" si="36"/>
        <v/>
      </c>
      <c r="AD145" s="117" t="str">
        <f t="shared" si="37"/>
        <v/>
      </c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</row>
    <row r="146" spans="2:41" s="106" customFormat="1" ht="222.6" hidden="1" customHeight="1" x14ac:dyDescent="0.35">
      <c r="B146" s="104"/>
      <c r="C146" s="105">
        <f t="shared" si="30"/>
        <v>139</v>
      </c>
      <c r="D146" s="107"/>
      <c r="E146" s="108"/>
      <c r="F146" s="109"/>
      <c r="G146" s="110" t="s">
        <v>44</v>
      </c>
      <c r="H146" s="111" t="str">
        <f t="shared" si="35"/>
        <v/>
      </c>
      <c r="I146" s="111" t="str">
        <f t="shared" si="35"/>
        <v/>
      </c>
      <c r="J146" s="131"/>
      <c r="K146" s="113" t="s">
        <v>45</v>
      </c>
      <c r="L146" s="114" t="s">
        <v>45</v>
      </c>
      <c r="M146" s="114" t="s">
        <v>45</v>
      </c>
      <c r="N146" s="114" t="s">
        <v>45</v>
      </c>
      <c r="O146" s="115">
        <f t="shared" si="31"/>
        <v>0</v>
      </c>
      <c r="P146" s="362"/>
      <c r="Q146" s="362"/>
      <c r="R146" s="362"/>
      <c r="S146" s="362"/>
      <c r="T146" s="362"/>
      <c r="U146" s="363"/>
      <c r="V146" s="135"/>
      <c r="W146" s="135"/>
      <c r="X146" s="116"/>
      <c r="Z146" s="106">
        <f t="shared" si="32"/>
        <v>0</v>
      </c>
      <c r="AA146" s="106">
        <f t="shared" si="33"/>
        <v>0</v>
      </c>
      <c r="AB146" s="106">
        <f t="shared" si="34"/>
        <v>0</v>
      </c>
      <c r="AC146" s="111" t="str">
        <f t="shared" si="36"/>
        <v/>
      </c>
      <c r="AD146" s="117" t="str">
        <f t="shared" si="37"/>
        <v/>
      </c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</row>
    <row r="147" spans="2:41" s="106" customFormat="1" ht="222.6" hidden="1" customHeight="1" x14ac:dyDescent="0.35">
      <c r="B147" s="104"/>
      <c r="C147" s="105">
        <f t="shared" si="30"/>
        <v>140</v>
      </c>
      <c r="D147" s="107"/>
      <c r="E147" s="108"/>
      <c r="F147" s="109"/>
      <c r="G147" s="110" t="s">
        <v>44</v>
      </c>
      <c r="H147" s="111" t="str">
        <f t="shared" si="35"/>
        <v/>
      </c>
      <c r="I147" s="111" t="str">
        <f t="shared" si="35"/>
        <v/>
      </c>
      <c r="J147" s="131"/>
      <c r="K147" s="113" t="s">
        <v>45</v>
      </c>
      <c r="L147" s="114" t="s">
        <v>45</v>
      </c>
      <c r="M147" s="114" t="s">
        <v>45</v>
      </c>
      <c r="N147" s="114" t="s">
        <v>45</v>
      </c>
      <c r="O147" s="115">
        <f t="shared" si="31"/>
        <v>0</v>
      </c>
      <c r="P147" s="362"/>
      <c r="Q147" s="362"/>
      <c r="R147" s="362"/>
      <c r="S147" s="362"/>
      <c r="T147" s="362"/>
      <c r="U147" s="363"/>
      <c r="V147" s="135"/>
      <c r="W147" s="135"/>
      <c r="X147" s="116"/>
      <c r="Z147" s="106">
        <f t="shared" si="32"/>
        <v>0</v>
      </c>
      <c r="AA147" s="106">
        <f t="shared" si="33"/>
        <v>0</v>
      </c>
      <c r="AB147" s="106">
        <f t="shared" si="34"/>
        <v>0</v>
      </c>
      <c r="AC147" s="111" t="str">
        <f t="shared" si="36"/>
        <v/>
      </c>
      <c r="AD147" s="117" t="str">
        <f t="shared" si="37"/>
        <v/>
      </c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</row>
    <row r="148" spans="2:41" s="106" customFormat="1" ht="222.6" hidden="1" customHeight="1" x14ac:dyDescent="0.35">
      <c r="B148" s="104"/>
      <c r="C148" s="105">
        <f t="shared" si="30"/>
        <v>141</v>
      </c>
      <c r="D148" s="107"/>
      <c r="E148" s="108"/>
      <c r="F148" s="109"/>
      <c r="G148" s="110" t="s">
        <v>44</v>
      </c>
      <c r="H148" s="111" t="str">
        <f t="shared" si="35"/>
        <v/>
      </c>
      <c r="I148" s="111" t="str">
        <f t="shared" si="35"/>
        <v/>
      </c>
      <c r="J148" s="131"/>
      <c r="K148" s="113" t="s">
        <v>45</v>
      </c>
      <c r="L148" s="114" t="s">
        <v>45</v>
      </c>
      <c r="M148" s="114" t="s">
        <v>45</v>
      </c>
      <c r="N148" s="114" t="s">
        <v>45</v>
      </c>
      <c r="O148" s="115">
        <f t="shared" si="31"/>
        <v>0</v>
      </c>
      <c r="P148" s="362"/>
      <c r="Q148" s="362"/>
      <c r="R148" s="362"/>
      <c r="S148" s="362"/>
      <c r="T148" s="362"/>
      <c r="U148" s="363"/>
      <c r="V148" s="135"/>
      <c r="W148" s="135"/>
      <c r="X148" s="116"/>
      <c r="Z148" s="106">
        <f t="shared" si="32"/>
        <v>0</v>
      </c>
      <c r="AA148" s="106">
        <f t="shared" si="33"/>
        <v>0</v>
      </c>
      <c r="AB148" s="106">
        <f t="shared" si="34"/>
        <v>0</v>
      </c>
      <c r="AC148" s="111" t="str">
        <f t="shared" si="36"/>
        <v/>
      </c>
      <c r="AD148" s="117" t="str">
        <f t="shared" si="37"/>
        <v/>
      </c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</row>
    <row r="149" spans="2:41" s="106" customFormat="1" ht="222.6" hidden="1" customHeight="1" x14ac:dyDescent="0.35">
      <c r="B149" s="104"/>
      <c r="C149" s="105">
        <f t="shared" si="30"/>
        <v>142</v>
      </c>
      <c r="D149" s="107"/>
      <c r="E149" s="108"/>
      <c r="F149" s="109"/>
      <c r="G149" s="110" t="s">
        <v>44</v>
      </c>
      <c r="H149" s="111" t="str">
        <f t="shared" si="35"/>
        <v/>
      </c>
      <c r="I149" s="111" t="str">
        <f t="shared" si="35"/>
        <v/>
      </c>
      <c r="J149" s="131"/>
      <c r="K149" s="113" t="s">
        <v>45</v>
      </c>
      <c r="L149" s="114" t="s">
        <v>45</v>
      </c>
      <c r="M149" s="114" t="s">
        <v>45</v>
      </c>
      <c r="N149" s="114" t="s">
        <v>45</v>
      </c>
      <c r="O149" s="115">
        <f t="shared" si="31"/>
        <v>0</v>
      </c>
      <c r="P149" s="362"/>
      <c r="Q149" s="362"/>
      <c r="R149" s="362"/>
      <c r="S149" s="362"/>
      <c r="T149" s="362"/>
      <c r="U149" s="363"/>
      <c r="V149" s="135"/>
      <c r="W149" s="135"/>
      <c r="X149" s="116"/>
      <c r="Z149" s="106">
        <f t="shared" si="32"/>
        <v>0</v>
      </c>
      <c r="AA149" s="106">
        <f t="shared" si="33"/>
        <v>0</v>
      </c>
      <c r="AB149" s="106">
        <f t="shared" si="34"/>
        <v>0</v>
      </c>
      <c r="AC149" s="111" t="str">
        <f t="shared" si="36"/>
        <v/>
      </c>
      <c r="AD149" s="117" t="str">
        <f t="shared" si="37"/>
        <v/>
      </c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</row>
    <row r="150" spans="2:41" s="106" customFormat="1" ht="222.6" hidden="1" customHeight="1" x14ac:dyDescent="0.35">
      <c r="B150" s="104"/>
      <c r="C150" s="105">
        <f t="shared" si="30"/>
        <v>143</v>
      </c>
      <c r="D150" s="107"/>
      <c r="E150" s="108"/>
      <c r="F150" s="109"/>
      <c r="G150" s="110" t="s">
        <v>44</v>
      </c>
      <c r="H150" s="111" t="str">
        <f t="shared" si="35"/>
        <v/>
      </c>
      <c r="I150" s="111" t="str">
        <f t="shared" si="35"/>
        <v/>
      </c>
      <c r="J150" s="131"/>
      <c r="K150" s="113" t="s">
        <v>45</v>
      </c>
      <c r="L150" s="114" t="s">
        <v>45</v>
      </c>
      <c r="M150" s="114" t="s">
        <v>45</v>
      </c>
      <c r="N150" s="114" t="s">
        <v>45</v>
      </c>
      <c r="O150" s="115">
        <f t="shared" si="31"/>
        <v>0</v>
      </c>
      <c r="P150" s="362"/>
      <c r="Q150" s="362"/>
      <c r="R150" s="362"/>
      <c r="S150" s="362"/>
      <c r="T150" s="362"/>
      <c r="U150" s="363"/>
      <c r="V150" s="135"/>
      <c r="W150" s="135"/>
      <c r="X150" s="116"/>
      <c r="Z150" s="106">
        <f t="shared" si="32"/>
        <v>0</v>
      </c>
      <c r="AA150" s="106">
        <f t="shared" si="33"/>
        <v>0</v>
      </c>
      <c r="AB150" s="106">
        <f t="shared" si="34"/>
        <v>0</v>
      </c>
      <c r="AC150" s="111" t="str">
        <f t="shared" si="36"/>
        <v/>
      </c>
      <c r="AD150" s="117" t="str">
        <f t="shared" si="37"/>
        <v/>
      </c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</row>
    <row r="151" spans="2:41" s="106" customFormat="1" ht="222.6" hidden="1" customHeight="1" x14ac:dyDescent="0.35">
      <c r="B151" s="104"/>
      <c r="C151" s="105">
        <f t="shared" si="30"/>
        <v>144</v>
      </c>
      <c r="D151" s="107"/>
      <c r="E151" s="108"/>
      <c r="F151" s="109"/>
      <c r="G151" s="110" t="s">
        <v>44</v>
      </c>
      <c r="H151" s="111" t="str">
        <f t="shared" si="35"/>
        <v/>
      </c>
      <c r="I151" s="111" t="str">
        <f t="shared" si="35"/>
        <v/>
      </c>
      <c r="J151" s="131"/>
      <c r="K151" s="113" t="s">
        <v>45</v>
      </c>
      <c r="L151" s="114" t="s">
        <v>45</v>
      </c>
      <c r="M151" s="114" t="s">
        <v>45</v>
      </c>
      <c r="N151" s="114" t="s">
        <v>45</v>
      </c>
      <c r="O151" s="115">
        <f t="shared" si="31"/>
        <v>0</v>
      </c>
      <c r="P151" s="362"/>
      <c r="Q151" s="362"/>
      <c r="R151" s="362"/>
      <c r="S151" s="362"/>
      <c r="T151" s="362"/>
      <c r="U151" s="363"/>
      <c r="V151" s="135"/>
      <c r="W151" s="135"/>
      <c r="X151" s="116"/>
      <c r="Z151" s="106">
        <f t="shared" si="32"/>
        <v>0</v>
      </c>
      <c r="AA151" s="106">
        <f t="shared" si="33"/>
        <v>0</v>
      </c>
      <c r="AB151" s="106">
        <f t="shared" si="34"/>
        <v>0</v>
      </c>
      <c r="AC151" s="111" t="str">
        <f t="shared" si="36"/>
        <v/>
      </c>
      <c r="AD151" s="117" t="str">
        <f t="shared" si="37"/>
        <v/>
      </c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</row>
    <row r="152" spans="2:41" s="106" customFormat="1" ht="222.6" hidden="1" customHeight="1" x14ac:dyDescent="0.35">
      <c r="B152" s="104"/>
      <c r="C152" s="105">
        <f t="shared" si="30"/>
        <v>145</v>
      </c>
      <c r="D152" s="107"/>
      <c r="E152" s="108"/>
      <c r="F152" s="109"/>
      <c r="G152" s="110" t="s">
        <v>44</v>
      </c>
      <c r="H152" s="111" t="str">
        <f t="shared" si="35"/>
        <v/>
      </c>
      <c r="I152" s="111" t="str">
        <f t="shared" si="35"/>
        <v/>
      </c>
      <c r="J152" s="131"/>
      <c r="K152" s="113" t="s">
        <v>45</v>
      </c>
      <c r="L152" s="114" t="s">
        <v>45</v>
      </c>
      <c r="M152" s="114" t="s">
        <v>45</v>
      </c>
      <c r="N152" s="114" t="s">
        <v>45</v>
      </c>
      <c r="O152" s="115">
        <f t="shared" si="31"/>
        <v>0</v>
      </c>
      <c r="P152" s="362"/>
      <c r="Q152" s="362"/>
      <c r="R152" s="362"/>
      <c r="S152" s="362"/>
      <c r="T152" s="362"/>
      <c r="U152" s="363"/>
      <c r="V152" s="135"/>
      <c r="W152" s="135"/>
      <c r="X152" s="116"/>
      <c r="Z152" s="106">
        <f t="shared" si="32"/>
        <v>0</v>
      </c>
      <c r="AA152" s="106">
        <f t="shared" si="33"/>
        <v>0</v>
      </c>
      <c r="AB152" s="106">
        <f t="shared" si="34"/>
        <v>0</v>
      </c>
      <c r="AC152" s="111" t="str">
        <f t="shared" si="36"/>
        <v/>
      </c>
      <c r="AD152" s="117" t="str">
        <f t="shared" si="37"/>
        <v/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</row>
    <row r="153" spans="2:41" s="106" customFormat="1" ht="222.6" hidden="1" customHeight="1" x14ac:dyDescent="0.35">
      <c r="B153" s="104"/>
      <c r="C153" s="105">
        <f t="shared" si="30"/>
        <v>146</v>
      </c>
      <c r="D153" s="107"/>
      <c r="E153" s="108"/>
      <c r="F153" s="109"/>
      <c r="G153" s="110" t="s">
        <v>44</v>
      </c>
      <c r="H153" s="111" t="str">
        <f t="shared" si="35"/>
        <v/>
      </c>
      <c r="I153" s="111" t="str">
        <f t="shared" si="35"/>
        <v/>
      </c>
      <c r="J153" s="131"/>
      <c r="K153" s="113" t="s">
        <v>45</v>
      </c>
      <c r="L153" s="114" t="s">
        <v>45</v>
      </c>
      <c r="M153" s="114" t="s">
        <v>45</v>
      </c>
      <c r="N153" s="114" t="s">
        <v>45</v>
      </c>
      <c r="O153" s="115">
        <f t="shared" si="31"/>
        <v>0</v>
      </c>
      <c r="P153" s="362"/>
      <c r="Q153" s="362"/>
      <c r="R153" s="362"/>
      <c r="S153" s="362"/>
      <c r="T153" s="362"/>
      <c r="U153" s="363"/>
      <c r="V153" s="135"/>
      <c r="W153" s="135"/>
      <c r="X153" s="116"/>
      <c r="Z153" s="106">
        <f t="shared" si="32"/>
        <v>0</v>
      </c>
      <c r="AA153" s="106">
        <f t="shared" si="33"/>
        <v>0</v>
      </c>
      <c r="AB153" s="106">
        <f t="shared" si="34"/>
        <v>0</v>
      </c>
      <c r="AC153" s="111" t="str">
        <f t="shared" si="36"/>
        <v/>
      </c>
      <c r="AD153" s="117" t="str">
        <f t="shared" si="37"/>
        <v/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</row>
    <row r="154" spans="2:41" s="106" customFormat="1" ht="222.6" hidden="1" customHeight="1" x14ac:dyDescent="0.35">
      <c r="B154" s="104"/>
      <c r="C154" s="105">
        <f t="shared" si="30"/>
        <v>147</v>
      </c>
      <c r="D154" s="107"/>
      <c r="E154" s="108"/>
      <c r="F154" s="109"/>
      <c r="G154" s="110" t="s">
        <v>44</v>
      </c>
      <c r="H154" s="111" t="str">
        <f t="shared" si="35"/>
        <v/>
      </c>
      <c r="I154" s="111" t="str">
        <f t="shared" si="35"/>
        <v/>
      </c>
      <c r="J154" s="131"/>
      <c r="K154" s="113" t="s">
        <v>45</v>
      </c>
      <c r="L154" s="114" t="s">
        <v>45</v>
      </c>
      <c r="M154" s="114" t="s">
        <v>45</v>
      </c>
      <c r="N154" s="114" t="s">
        <v>45</v>
      </c>
      <c r="O154" s="115">
        <f t="shared" si="31"/>
        <v>0</v>
      </c>
      <c r="P154" s="362"/>
      <c r="Q154" s="362"/>
      <c r="R154" s="362"/>
      <c r="S154" s="362"/>
      <c r="T154" s="362"/>
      <c r="U154" s="363"/>
      <c r="V154" s="135"/>
      <c r="W154" s="135"/>
      <c r="X154" s="116"/>
      <c r="Z154" s="106">
        <f t="shared" si="32"/>
        <v>0</v>
      </c>
      <c r="AA154" s="106">
        <f t="shared" si="33"/>
        <v>0</v>
      </c>
      <c r="AB154" s="106">
        <f t="shared" si="34"/>
        <v>0</v>
      </c>
      <c r="AC154" s="111" t="str">
        <f t="shared" si="36"/>
        <v/>
      </c>
      <c r="AD154" s="117" t="str">
        <f t="shared" si="37"/>
        <v/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</row>
    <row r="155" spans="2:41" s="106" customFormat="1" ht="222.6" hidden="1" customHeight="1" x14ac:dyDescent="0.35">
      <c r="B155" s="104"/>
      <c r="C155" s="105">
        <f t="shared" si="30"/>
        <v>148</v>
      </c>
      <c r="D155" s="107"/>
      <c r="E155" s="108"/>
      <c r="F155" s="109"/>
      <c r="G155" s="110" t="s">
        <v>44</v>
      </c>
      <c r="H155" s="111" t="str">
        <f t="shared" si="35"/>
        <v/>
      </c>
      <c r="I155" s="111" t="str">
        <f t="shared" si="35"/>
        <v/>
      </c>
      <c r="J155" s="131"/>
      <c r="K155" s="113" t="s">
        <v>45</v>
      </c>
      <c r="L155" s="114" t="s">
        <v>45</v>
      </c>
      <c r="M155" s="114" t="s">
        <v>45</v>
      </c>
      <c r="N155" s="114" t="s">
        <v>45</v>
      </c>
      <c r="O155" s="115">
        <f t="shared" si="31"/>
        <v>0</v>
      </c>
      <c r="P155" s="362"/>
      <c r="Q155" s="362"/>
      <c r="R155" s="362"/>
      <c r="S155" s="362"/>
      <c r="T155" s="362"/>
      <c r="U155" s="363"/>
      <c r="V155" s="135"/>
      <c r="W155" s="135"/>
      <c r="X155" s="116"/>
      <c r="Z155" s="106">
        <f t="shared" si="32"/>
        <v>0</v>
      </c>
      <c r="AA155" s="106">
        <f t="shared" si="33"/>
        <v>0</v>
      </c>
      <c r="AB155" s="106">
        <f t="shared" si="34"/>
        <v>0</v>
      </c>
      <c r="AC155" s="111" t="str">
        <f t="shared" si="36"/>
        <v/>
      </c>
      <c r="AD155" s="117" t="str">
        <f t="shared" si="37"/>
        <v/>
      </c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</row>
    <row r="156" spans="2:41" s="106" customFormat="1" ht="222.6" hidden="1" customHeight="1" x14ac:dyDescent="0.35">
      <c r="B156" s="104"/>
      <c r="C156" s="105">
        <f t="shared" si="30"/>
        <v>149</v>
      </c>
      <c r="D156" s="107"/>
      <c r="E156" s="108"/>
      <c r="F156" s="109"/>
      <c r="G156" s="110" t="s">
        <v>44</v>
      </c>
      <c r="H156" s="111" t="str">
        <f t="shared" si="35"/>
        <v/>
      </c>
      <c r="I156" s="111" t="str">
        <f t="shared" si="35"/>
        <v/>
      </c>
      <c r="J156" s="131"/>
      <c r="K156" s="113" t="s">
        <v>45</v>
      </c>
      <c r="L156" s="114" t="s">
        <v>45</v>
      </c>
      <c r="M156" s="114" t="s">
        <v>45</v>
      </c>
      <c r="N156" s="114" t="s">
        <v>45</v>
      </c>
      <c r="O156" s="115">
        <f t="shared" si="31"/>
        <v>0</v>
      </c>
      <c r="P156" s="362"/>
      <c r="Q156" s="362"/>
      <c r="R156" s="362"/>
      <c r="S156" s="362"/>
      <c r="T156" s="362"/>
      <c r="U156" s="363"/>
      <c r="V156" s="135"/>
      <c r="W156" s="135"/>
      <c r="X156" s="116"/>
      <c r="Z156" s="106">
        <f t="shared" si="32"/>
        <v>0</v>
      </c>
      <c r="AA156" s="106">
        <f t="shared" si="33"/>
        <v>0</v>
      </c>
      <c r="AB156" s="106">
        <f t="shared" si="34"/>
        <v>0</v>
      </c>
      <c r="AC156" s="111" t="str">
        <f t="shared" si="36"/>
        <v/>
      </c>
      <c r="AD156" s="117" t="str">
        <f t="shared" si="37"/>
        <v/>
      </c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</row>
    <row r="157" spans="2:41" s="106" customFormat="1" ht="222.6" hidden="1" customHeight="1" x14ac:dyDescent="0.35">
      <c r="B157" s="104"/>
      <c r="C157" s="105">
        <f t="shared" si="30"/>
        <v>150</v>
      </c>
      <c r="D157" s="107"/>
      <c r="E157" s="108"/>
      <c r="F157" s="109"/>
      <c r="G157" s="110" t="s">
        <v>44</v>
      </c>
      <c r="H157" s="111" t="str">
        <f t="shared" si="35"/>
        <v/>
      </c>
      <c r="I157" s="111" t="str">
        <f t="shared" si="35"/>
        <v/>
      </c>
      <c r="J157" s="131"/>
      <c r="K157" s="113" t="s">
        <v>45</v>
      </c>
      <c r="L157" s="114" t="s">
        <v>45</v>
      </c>
      <c r="M157" s="114" t="s">
        <v>45</v>
      </c>
      <c r="N157" s="114" t="s">
        <v>45</v>
      </c>
      <c r="O157" s="115">
        <f t="shared" si="31"/>
        <v>0</v>
      </c>
      <c r="P157" s="362"/>
      <c r="Q157" s="362"/>
      <c r="R157" s="362"/>
      <c r="S157" s="362"/>
      <c r="T157" s="362"/>
      <c r="U157" s="363"/>
      <c r="V157" s="135"/>
      <c r="W157" s="135"/>
      <c r="X157" s="116"/>
      <c r="Z157" s="106">
        <f t="shared" si="32"/>
        <v>0</v>
      </c>
      <c r="AA157" s="106">
        <f t="shared" si="33"/>
        <v>0</v>
      </c>
      <c r="AB157" s="106">
        <f t="shared" si="34"/>
        <v>0</v>
      </c>
      <c r="AC157" s="111" t="str">
        <f t="shared" si="36"/>
        <v/>
      </c>
      <c r="AD157" s="117" t="str">
        <f t="shared" si="37"/>
        <v/>
      </c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</row>
    <row r="158" spans="2:41" s="106" customFormat="1" ht="222.6" hidden="1" customHeight="1" x14ac:dyDescent="0.35">
      <c r="B158" s="104"/>
      <c r="C158" s="105">
        <f t="shared" ref="C158" si="38">C157+1</f>
        <v>151</v>
      </c>
      <c r="D158" s="107"/>
      <c r="E158" s="108"/>
      <c r="F158" s="109"/>
      <c r="G158" s="110" t="s">
        <v>44</v>
      </c>
      <c r="H158" s="111" t="str">
        <f t="shared" si="35"/>
        <v/>
      </c>
      <c r="I158" s="111" t="str">
        <f t="shared" si="35"/>
        <v/>
      </c>
      <c r="J158" s="131"/>
      <c r="K158" s="113" t="s">
        <v>45</v>
      </c>
      <c r="L158" s="114" t="s">
        <v>45</v>
      </c>
      <c r="M158" s="114" t="s">
        <v>45</v>
      </c>
      <c r="N158" s="114" t="s">
        <v>45</v>
      </c>
      <c r="O158" s="115">
        <f t="shared" si="31"/>
        <v>0</v>
      </c>
      <c r="P158" s="362"/>
      <c r="Q158" s="362"/>
      <c r="R158" s="362"/>
      <c r="S158" s="362"/>
      <c r="T158" s="362"/>
      <c r="U158" s="363"/>
      <c r="V158" s="135"/>
      <c r="W158" s="135"/>
      <c r="X158" s="116"/>
      <c r="Z158" s="106">
        <f t="shared" si="32"/>
        <v>0</v>
      </c>
      <c r="AA158" s="106">
        <f t="shared" si="33"/>
        <v>0</v>
      </c>
      <c r="AB158" s="106">
        <f t="shared" si="34"/>
        <v>0</v>
      </c>
      <c r="AC158" s="111" t="str">
        <f t="shared" si="36"/>
        <v/>
      </c>
      <c r="AD158" s="117" t="str">
        <f t="shared" si="37"/>
        <v/>
      </c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</row>
    <row r="159" spans="2:41" s="106" customFormat="1" ht="222.6" hidden="1" customHeight="1" x14ac:dyDescent="0.35">
      <c r="B159" s="104"/>
      <c r="C159" s="105">
        <f>C157+1</f>
        <v>151</v>
      </c>
      <c r="D159" s="107"/>
      <c r="E159" s="108"/>
      <c r="F159" s="109"/>
      <c r="G159" s="110" t="s">
        <v>44</v>
      </c>
      <c r="H159" s="111" t="str">
        <f>+AC159</f>
        <v/>
      </c>
      <c r="I159" s="111" t="str">
        <f>+AD159</f>
        <v/>
      </c>
      <c r="J159" s="131"/>
      <c r="K159" s="113" t="s">
        <v>45</v>
      </c>
      <c r="L159" s="114" t="s">
        <v>45</v>
      </c>
      <c r="M159" s="114" t="s">
        <v>45</v>
      </c>
      <c r="N159" s="114" t="s">
        <v>45</v>
      </c>
      <c r="O159" s="115">
        <f>SUM(K159:N159)</f>
        <v>0</v>
      </c>
      <c r="P159" s="362"/>
      <c r="Q159" s="362"/>
      <c r="R159" s="362"/>
      <c r="S159" s="362"/>
      <c r="T159" s="362"/>
      <c r="U159" s="363"/>
      <c r="V159" s="135"/>
      <c r="W159" s="135"/>
      <c r="X159" s="116"/>
      <c r="Z159" s="106">
        <f>IF(D159&gt;0,O159,0)</f>
        <v>0</v>
      </c>
      <c r="AA159" s="106">
        <f>IF(E159&gt;0,O159,0)</f>
        <v>0</v>
      </c>
      <c r="AB159" s="106">
        <f>IF(F159&gt;0,O159,0)</f>
        <v>0</v>
      </c>
      <c r="AC159" s="111" t="str">
        <f>IF(AND(D159=0,E159=0,F159=0),"",IF(AND(D159&lt;=9,E159=0,F159=0),$Y$1,IF(AND(D159&gt;9,E159=0,F159=0),$Y$2,IF(AND(D159=0,E159&gt;0,F159=0),$Y$3,IF(AND(D159=0,E159=0,F159&gt;0),$Y$4,"")))))</f>
        <v/>
      </c>
      <c r="AD159" s="117" t="str">
        <f>IF(AND(D159&gt;0,E159=0,F159=0),$Z$1,IF(AND(D159=0,E159&gt;0,F159=0),$Z$2,IF(AND(D159=0,E159=0,F159&gt;0),$Z$3,"")))</f>
        <v/>
      </c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</row>
    <row r="160" spans="2:41" s="106" customFormat="1" ht="20.100000000000001" customHeight="1" thickTop="1" thickBot="1" x14ac:dyDescent="0.4">
      <c r="B160" s="104"/>
      <c r="C160" s="105"/>
      <c r="D160" s="107"/>
      <c r="E160" s="108"/>
      <c r="F160" s="109"/>
      <c r="G160" s="110"/>
      <c r="H160" s="111"/>
      <c r="I160" s="111"/>
      <c r="J160" s="131"/>
      <c r="K160" s="113"/>
      <c r="L160" s="114"/>
      <c r="M160" s="114"/>
      <c r="N160" s="114"/>
      <c r="O160" s="115"/>
      <c r="P160" s="362"/>
      <c r="Q160" s="362"/>
      <c r="R160" s="362"/>
      <c r="S160" s="362"/>
      <c r="T160" s="362"/>
      <c r="U160" s="363"/>
      <c r="V160" s="135"/>
      <c r="W160" s="135"/>
      <c r="X160" s="116"/>
      <c r="Z160" s="106">
        <f t="shared" si="32"/>
        <v>0</v>
      </c>
      <c r="AA160" s="106">
        <f t="shared" si="33"/>
        <v>0</v>
      </c>
      <c r="AB160" s="106">
        <f t="shared" si="34"/>
        <v>0</v>
      </c>
      <c r="AC160" s="111" t="str">
        <f t="shared" si="36"/>
        <v/>
      </c>
      <c r="AD160" s="117" t="str">
        <f t="shared" si="37"/>
        <v/>
      </c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</row>
    <row r="161" spans="2:45" s="106" customFormat="1" ht="30" customHeight="1" thickTop="1" thickBot="1" x14ac:dyDescent="0.4">
      <c r="B161" s="176"/>
      <c r="C161" s="177"/>
      <c r="D161" s="178">
        <f>SUM(D10:D160)</f>
        <v>0</v>
      </c>
      <c r="E161" s="179">
        <f>SUM(E10:E160)</f>
        <v>21</v>
      </c>
      <c r="F161" s="180">
        <f>SUM(F10:F160)</f>
        <v>0</v>
      </c>
      <c r="G161" s="365"/>
      <c r="H161" s="366"/>
      <c r="I161" s="366"/>
      <c r="J161" s="367"/>
      <c r="K161" s="181">
        <f>SUM(K10:K160)</f>
        <v>11400</v>
      </c>
      <c r="L161" s="182">
        <f>SUM(L10:L160)</f>
        <v>8900</v>
      </c>
      <c r="M161" s="182">
        <f>SUM(M10:M160)</f>
        <v>7100</v>
      </c>
      <c r="N161" s="182">
        <f>SUM(N10:N160)</f>
        <v>0</v>
      </c>
      <c r="O161" s="183">
        <f>SUM(O10:O160)</f>
        <v>27400</v>
      </c>
      <c r="P161" s="368" t="s">
        <v>86</v>
      </c>
      <c r="Q161" s="369"/>
      <c r="R161" s="369"/>
      <c r="S161" s="369"/>
      <c r="T161" s="369"/>
      <c r="U161" s="370"/>
      <c r="V161" s="135"/>
      <c r="W161" s="135"/>
      <c r="X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7"/>
      <c r="AP161" s="150"/>
      <c r="AQ161" s="150"/>
      <c r="AR161" s="150"/>
      <c r="AS161" s="150"/>
    </row>
    <row r="162" spans="2:45" ht="24.9" customHeight="1" thickTop="1" x14ac:dyDescent="0.3">
      <c r="B162" s="249" t="s">
        <v>87</v>
      </c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</row>
  </sheetData>
  <mergeCells count="196">
    <mergeCell ref="P160:U160"/>
    <mergeCell ref="G161:J161"/>
    <mergeCell ref="P161:U161"/>
    <mergeCell ref="B162:U162"/>
    <mergeCell ref="P154:U154"/>
    <mergeCell ref="P155:U155"/>
    <mergeCell ref="P156:U156"/>
    <mergeCell ref="P157:U157"/>
    <mergeCell ref="P158:U158"/>
    <mergeCell ref="P159:U159"/>
    <mergeCell ref="P148:U148"/>
    <mergeCell ref="P149:U149"/>
    <mergeCell ref="P150:U150"/>
    <mergeCell ref="P151:U151"/>
    <mergeCell ref="P152:U152"/>
    <mergeCell ref="P153:U153"/>
    <mergeCell ref="P142:U142"/>
    <mergeCell ref="P143:U143"/>
    <mergeCell ref="P144:U144"/>
    <mergeCell ref="P145:U145"/>
    <mergeCell ref="P146:U146"/>
    <mergeCell ref="P147:U147"/>
    <mergeCell ref="P136:U136"/>
    <mergeCell ref="P137:U137"/>
    <mergeCell ref="P138:U138"/>
    <mergeCell ref="P139:U139"/>
    <mergeCell ref="P140:U140"/>
    <mergeCell ref="P141:U141"/>
    <mergeCell ref="P130:U130"/>
    <mergeCell ref="P131:U131"/>
    <mergeCell ref="P132:U132"/>
    <mergeCell ref="P133:U133"/>
    <mergeCell ref="P134:U134"/>
    <mergeCell ref="P135:U135"/>
    <mergeCell ref="P124:U124"/>
    <mergeCell ref="P125:U125"/>
    <mergeCell ref="P126:U126"/>
    <mergeCell ref="P127:U127"/>
    <mergeCell ref="P128:U128"/>
    <mergeCell ref="P129:U129"/>
    <mergeCell ref="P118:U118"/>
    <mergeCell ref="P119:U119"/>
    <mergeCell ref="P120:U120"/>
    <mergeCell ref="P121:U121"/>
    <mergeCell ref="P122:U122"/>
    <mergeCell ref="P123:U123"/>
    <mergeCell ref="P112:U112"/>
    <mergeCell ref="P113:U113"/>
    <mergeCell ref="P114:U114"/>
    <mergeCell ref="P115:U115"/>
    <mergeCell ref="P116:U116"/>
    <mergeCell ref="P117:U117"/>
    <mergeCell ref="P106:U106"/>
    <mergeCell ref="P107:U107"/>
    <mergeCell ref="P108:U108"/>
    <mergeCell ref="P109:U109"/>
    <mergeCell ref="P110:U110"/>
    <mergeCell ref="P111:U111"/>
    <mergeCell ref="P100:U100"/>
    <mergeCell ref="P101:U101"/>
    <mergeCell ref="P102:U102"/>
    <mergeCell ref="P103:U103"/>
    <mergeCell ref="P104:U104"/>
    <mergeCell ref="P105:U105"/>
    <mergeCell ref="P94:U94"/>
    <mergeCell ref="P95:U95"/>
    <mergeCell ref="P96:U96"/>
    <mergeCell ref="P97:U97"/>
    <mergeCell ref="P98:U98"/>
    <mergeCell ref="P99:U99"/>
    <mergeCell ref="P88:U88"/>
    <mergeCell ref="P89:U89"/>
    <mergeCell ref="P90:U90"/>
    <mergeCell ref="P91:U91"/>
    <mergeCell ref="P92:U92"/>
    <mergeCell ref="P93:U93"/>
    <mergeCell ref="P82:U82"/>
    <mergeCell ref="P83:U83"/>
    <mergeCell ref="P84:U84"/>
    <mergeCell ref="P85:U85"/>
    <mergeCell ref="P86:U86"/>
    <mergeCell ref="P87:U87"/>
    <mergeCell ref="P76:U76"/>
    <mergeCell ref="P77:U77"/>
    <mergeCell ref="P78:U78"/>
    <mergeCell ref="P79:U79"/>
    <mergeCell ref="P80:U80"/>
    <mergeCell ref="P81:U81"/>
    <mergeCell ref="P70:U70"/>
    <mergeCell ref="P71:U71"/>
    <mergeCell ref="P72:U72"/>
    <mergeCell ref="P73:U73"/>
    <mergeCell ref="P74:U74"/>
    <mergeCell ref="P75:U75"/>
    <mergeCell ref="P64:U64"/>
    <mergeCell ref="P65:U65"/>
    <mergeCell ref="P66:U66"/>
    <mergeCell ref="P67:U67"/>
    <mergeCell ref="P68:U68"/>
    <mergeCell ref="P69:U69"/>
    <mergeCell ref="P58:U58"/>
    <mergeCell ref="P59:U59"/>
    <mergeCell ref="P60:U60"/>
    <mergeCell ref="P61:U61"/>
    <mergeCell ref="P62:U62"/>
    <mergeCell ref="P63:U63"/>
    <mergeCell ref="P52:U52"/>
    <mergeCell ref="P53:U53"/>
    <mergeCell ref="P54:U54"/>
    <mergeCell ref="P55:U55"/>
    <mergeCell ref="P56:U56"/>
    <mergeCell ref="P57:U57"/>
    <mergeCell ref="P46:U46"/>
    <mergeCell ref="P47:U47"/>
    <mergeCell ref="P48:U48"/>
    <mergeCell ref="P49:U49"/>
    <mergeCell ref="P50:U50"/>
    <mergeCell ref="P51:U51"/>
    <mergeCell ref="P40:U40"/>
    <mergeCell ref="P41:U41"/>
    <mergeCell ref="P42:U42"/>
    <mergeCell ref="P43:U43"/>
    <mergeCell ref="P44:U44"/>
    <mergeCell ref="P45:U45"/>
    <mergeCell ref="P35:U35"/>
    <mergeCell ref="P36:U36"/>
    <mergeCell ref="P37:U37"/>
    <mergeCell ref="P38:U38"/>
    <mergeCell ref="P39:U39"/>
    <mergeCell ref="AO39:AR39"/>
    <mergeCell ref="P29:U29"/>
    <mergeCell ref="P30:U30"/>
    <mergeCell ref="P31:U31"/>
    <mergeCell ref="P32:U32"/>
    <mergeCell ref="P33:U33"/>
    <mergeCell ref="P34:U34"/>
    <mergeCell ref="J22:J28"/>
    <mergeCell ref="P22:U22"/>
    <mergeCell ref="P23:U23"/>
    <mergeCell ref="P24:U24"/>
    <mergeCell ref="P25:U25"/>
    <mergeCell ref="P27:U27"/>
    <mergeCell ref="P28:U28"/>
    <mergeCell ref="P26:U26"/>
    <mergeCell ref="V10:V30"/>
    <mergeCell ref="J16:J21"/>
    <mergeCell ref="P16:U16"/>
    <mergeCell ref="P17:U17"/>
    <mergeCell ref="P18:U18"/>
    <mergeCell ref="P19:U19"/>
    <mergeCell ref="P20:U20"/>
    <mergeCell ref="P21:U21"/>
    <mergeCell ref="J10:J15"/>
    <mergeCell ref="P10:U10"/>
    <mergeCell ref="P11:U11"/>
    <mergeCell ref="P12:U12"/>
    <mergeCell ref="P13:U13"/>
    <mergeCell ref="P14:U14"/>
    <mergeCell ref="P15:U15"/>
    <mergeCell ref="AN5:AO5"/>
    <mergeCell ref="K6:O6"/>
    <mergeCell ref="P6:Q6"/>
    <mergeCell ref="R6:S6"/>
    <mergeCell ref="T6:U6"/>
    <mergeCell ref="P8:U9"/>
    <mergeCell ref="B7:F7"/>
    <mergeCell ref="G7:J7"/>
    <mergeCell ref="K7:O7"/>
    <mergeCell ref="P7:R7"/>
    <mergeCell ref="S7:U7"/>
    <mergeCell ref="B8:C9"/>
    <mergeCell ref="D8:F8"/>
    <mergeCell ref="G8:I8"/>
    <mergeCell ref="J8:J9"/>
    <mergeCell ref="K8:O8"/>
    <mergeCell ref="R3:S3"/>
    <mergeCell ref="T3:U3"/>
    <mergeCell ref="AF3:AI3"/>
    <mergeCell ref="K4:O4"/>
    <mergeCell ref="P4:Q4"/>
    <mergeCell ref="R4:S4"/>
    <mergeCell ref="T4:U4"/>
    <mergeCell ref="B2:F2"/>
    <mergeCell ref="G2:J2"/>
    <mergeCell ref="K2:O2"/>
    <mergeCell ref="P2:R2"/>
    <mergeCell ref="S2:U2"/>
    <mergeCell ref="V2:W9"/>
    <mergeCell ref="B3:F6"/>
    <mergeCell ref="G3:J6"/>
    <mergeCell ref="K3:O3"/>
    <mergeCell ref="P3:Q3"/>
    <mergeCell ref="K5:O5"/>
    <mergeCell ref="P5:Q5"/>
    <mergeCell ref="R5:S5"/>
    <mergeCell ref="T5:U5"/>
  </mergeCells>
  <conditionalFormatting sqref="I29:I68">
    <cfRule type="containsText" dxfId="67" priority="22" stopIfTrue="1" operator="containsText" text="0">
      <formula>NOT(ISERROR(SEARCH("0",I29)))</formula>
    </cfRule>
  </conditionalFormatting>
  <conditionalFormatting sqref="I1 I3:I6 I71:I65534 I8:I9">
    <cfRule type="containsText" dxfId="66" priority="31" stopIfTrue="1" operator="containsText" text="0">
      <formula>NOT(ISERROR(SEARCH("0",I1)))</formula>
    </cfRule>
  </conditionalFormatting>
  <conditionalFormatting sqref="I69:I70">
    <cfRule type="containsText" dxfId="65" priority="30" stopIfTrue="1" operator="containsText" text="0">
      <formula>NOT(ISERROR(SEARCH("0",I69)))</formula>
    </cfRule>
  </conditionalFormatting>
  <conditionalFormatting sqref="I10 I14:I15">
    <cfRule type="containsText" dxfId="64" priority="21" stopIfTrue="1" operator="containsText" text="0">
      <formula>NOT(ISERROR(SEARCH("0",I10)))</formula>
    </cfRule>
  </conditionalFormatting>
  <conditionalFormatting sqref="I11:I13">
    <cfRule type="containsText" dxfId="63" priority="20" stopIfTrue="1" operator="containsText" text="0">
      <formula>NOT(ISERROR(SEARCH("0",I11)))</formula>
    </cfRule>
  </conditionalFormatting>
  <conditionalFormatting sqref="I16 I20">
    <cfRule type="containsText" dxfId="62" priority="19" stopIfTrue="1" operator="containsText" text="0">
      <formula>NOT(ISERROR(SEARCH("0",I16)))</formula>
    </cfRule>
  </conditionalFormatting>
  <conditionalFormatting sqref="I17:I19">
    <cfRule type="containsText" dxfId="61" priority="18" stopIfTrue="1" operator="containsText" text="0">
      <formula>NOT(ISERROR(SEARCH("0",I17)))</formula>
    </cfRule>
  </conditionalFormatting>
  <conditionalFormatting sqref="I21 I25">
    <cfRule type="containsText" dxfId="60" priority="17" stopIfTrue="1" operator="containsText" text="0">
      <formula>NOT(ISERROR(SEARCH("0",I21)))</formula>
    </cfRule>
  </conditionalFormatting>
  <conditionalFormatting sqref="I22:I24">
    <cfRule type="containsText" dxfId="59" priority="16" stopIfTrue="1" operator="containsText" text="0">
      <formula>NOT(ISERROR(SEARCH("0",I22)))</formula>
    </cfRule>
  </conditionalFormatting>
  <conditionalFormatting sqref="I28">
    <cfRule type="containsText" dxfId="58" priority="14" stopIfTrue="1" operator="containsText" text="0">
      <formula>NOT(ISERROR(SEARCH("0",I28)))</formula>
    </cfRule>
  </conditionalFormatting>
  <conditionalFormatting sqref="I26">
    <cfRule type="containsText" dxfId="57" priority="2" stopIfTrue="1" operator="containsText" text="0">
      <formula>NOT(ISERROR(SEARCH("0",I26)))</formula>
    </cfRule>
  </conditionalFormatting>
  <conditionalFormatting sqref="I27">
    <cfRule type="containsText" dxfId="56" priority="3" stopIfTrue="1" operator="containsText" text="0">
      <formula>NOT(ISERROR(SEARCH("0",I27)))</formula>
    </cfRule>
  </conditionalFormatting>
  <conditionalFormatting sqref="I7">
    <cfRule type="containsText" dxfId="55" priority="1" stopIfTrue="1" operator="containsText" text="0">
      <formula>NOT(ISERROR(SEARCH("0",I7)))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B172"/>
  <sheetViews>
    <sheetView zoomScale="89" zoomScaleNormal="89" zoomScaleSheetLayoutView="82" workbookViewId="0">
      <selection activeCell="AY8" sqref="AY8"/>
    </sheetView>
  </sheetViews>
  <sheetFormatPr defaultColWidth="9.109375" defaultRowHeight="13.2" x14ac:dyDescent="0.25"/>
  <cols>
    <col min="1" max="1" width="5.5546875" style="12" customWidth="1"/>
    <col min="2" max="2" width="5.109375" style="12" customWidth="1"/>
    <col min="3" max="5" width="5.6640625" style="12" customWidth="1"/>
    <col min="6" max="6" width="4.44140625" style="12" customWidth="1"/>
    <col min="7" max="7" width="9.5546875" style="12" customWidth="1"/>
    <col min="8" max="8" width="9.44140625" style="12" customWidth="1"/>
    <col min="9" max="9" width="14" style="12" customWidth="1"/>
    <col min="10" max="10" width="12" style="12" customWidth="1"/>
    <col min="11" max="14" width="9.6640625" style="12" customWidth="1"/>
    <col min="15" max="15" width="11.33203125" style="12" customWidth="1"/>
    <col min="16" max="16" width="8.33203125" style="12" customWidth="1"/>
    <col min="17" max="17" width="6.88671875" style="12" customWidth="1"/>
    <col min="18" max="18" width="8.33203125" style="12" customWidth="1"/>
    <col min="19" max="19" width="6.6640625" style="12" customWidth="1"/>
    <col min="20" max="20" width="7.44140625" style="12" customWidth="1"/>
    <col min="21" max="21" width="8.5546875" style="12" customWidth="1"/>
    <col min="22" max="22" width="19.6640625" style="12" customWidth="1"/>
    <col min="23" max="23" width="6.44140625" style="11" hidden="1" customWidth="1"/>
    <col min="24" max="24" width="8.88671875" hidden="1" customWidth="1"/>
    <col min="25" max="26" width="8.88671875" style="11" hidden="1" customWidth="1"/>
    <col min="27" max="27" width="10.109375" style="11" hidden="1" customWidth="1"/>
    <col min="28" max="28" width="10.6640625" style="11" hidden="1" customWidth="1"/>
    <col min="29" max="29" width="8.88671875" style="11" hidden="1" customWidth="1"/>
    <col min="30" max="33" width="8.88671875" hidden="1" customWidth="1"/>
    <col min="34" max="34" width="19.5546875" hidden="1" customWidth="1"/>
    <col min="35" max="35" width="8.88671875" hidden="1" customWidth="1"/>
    <col min="36" max="36" width="13.109375" hidden="1" customWidth="1"/>
    <col min="37" max="37" width="11.109375" hidden="1" customWidth="1"/>
    <col min="38" max="40" width="8.88671875" hidden="1" customWidth="1"/>
    <col min="41" max="41" width="11.88671875" hidden="1" customWidth="1"/>
    <col min="42" max="42" width="9.109375" style="11" hidden="1" customWidth="1"/>
    <col min="43" max="43" width="6.6640625" style="11" hidden="1" customWidth="1"/>
    <col min="44" max="47" width="9.109375" style="11" hidden="1" customWidth="1"/>
    <col min="48" max="49" width="0" style="11" hidden="1" customWidth="1"/>
    <col min="50" max="16384" width="9.109375" style="11"/>
  </cols>
  <sheetData>
    <row r="1" spans="1:46" s="150" customFormat="1" ht="19.5" customHeight="1" thickBot="1" x14ac:dyDescent="0.3">
      <c r="A1" s="119"/>
      <c r="B1" s="166"/>
      <c r="C1" s="166"/>
      <c r="D1" s="166"/>
      <c r="E1" s="166"/>
      <c r="F1" s="166"/>
      <c r="G1" s="166"/>
      <c r="H1" s="166"/>
      <c r="I1" s="167"/>
      <c r="J1" s="168"/>
      <c r="K1" s="169"/>
      <c r="L1" s="170"/>
      <c r="M1" s="170"/>
      <c r="N1" s="170"/>
      <c r="O1" s="170"/>
      <c r="P1" s="171"/>
      <c r="Q1" s="172"/>
      <c r="R1" s="172"/>
      <c r="S1" s="172"/>
      <c r="T1" s="172"/>
      <c r="U1" s="172"/>
      <c r="V1" s="117"/>
      <c r="Y1" s="150" t="s">
        <v>0</v>
      </c>
      <c r="Z1" s="150" t="s">
        <v>1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46" s="150" customFormat="1" ht="35.1" customHeight="1" thickTop="1" thickBot="1" x14ac:dyDescent="0.3">
      <c r="B2" s="426" t="s">
        <v>2</v>
      </c>
      <c r="C2" s="427"/>
      <c r="D2" s="427"/>
      <c r="E2" s="427"/>
      <c r="F2" s="427"/>
      <c r="G2" s="428" t="s">
        <v>93</v>
      </c>
      <c r="H2" s="429"/>
      <c r="I2" s="429"/>
      <c r="J2" s="430"/>
      <c r="K2" s="431" t="s">
        <v>4</v>
      </c>
      <c r="L2" s="432"/>
      <c r="M2" s="432"/>
      <c r="N2" s="432"/>
      <c r="O2" s="433"/>
      <c r="P2" s="434">
        <f>O171</f>
        <v>23400</v>
      </c>
      <c r="Q2" s="435"/>
      <c r="R2" s="435"/>
      <c r="S2" s="385" t="s">
        <v>5</v>
      </c>
      <c r="T2" s="386"/>
      <c r="U2" s="387"/>
      <c r="V2" s="258" t="s">
        <v>6</v>
      </c>
      <c r="W2" s="372"/>
      <c r="Y2" s="150" t="s">
        <v>7</v>
      </c>
      <c r="Z2" s="150" t="s">
        <v>8</v>
      </c>
      <c r="AB2" s="117"/>
      <c r="AC2" s="117"/>
      <c r="AD2" s="117"/>
      <c r="AE2" s="121"/>
      <c r="AF2" s="121"/>
      <c r="AG2" s="121"/>
      <c r="AH2" s="121"/>
      <c r="AI2" s="121"/>
      <c r="AJ2" s="121"/>
      <c r="AK2" s="117"/>
      <c r="AL2" s="117"/>
      <c r="AM2" s="117"/>
    </row>
    <row r="3" spans="1:46" s="150" customFormat="1" ht="24.9" customHeight="1" thickTop="1" x14ac:dyDescent="0.25">
      <c r="B3" s="437" t="s">
        <v>9</v>
      </c>
      <c r="C3" s="438"/>
      <c r="D3" s="438"/>
      <c r="E3" s="438"/>
      <c r="F3" s="439"/>
      <c r="G3" s="446" t="s">
        <v>112</v>
      </c>
      <c r="H3" s="447"/>
      <c r="I3" s="447"/>
      <c r="J3" s="448"/>
      <c r="K3" s="454" t="s">
        <v>10</v>
      </c>
      <c r="L3" s="455"/>
      <c r="M3" s="455"/>
      <c r="N3" s="455"/>
      <c r="O3" s="456"/>
      <c r="P3" s="457" t="s">
        <v>11</v>
      </c>
      <c r="Q3" s="458"/>
      <c r="R3" s="415" t="s">
        <v>12</v>
      </c>
      <c r="S3" s="416"/>
      <c r="T3" s="415" t="s">
        <v>13</v>
      </c>
      <c r="U3" s="417"/>
      <c r="V3" s="436"/>
      <c r="W3" s="372"/>
      <c r="X3" s="117"/>
      <c r="Y3" s="150" t="s">
        <v>14</v>
      </c>
      <c r="Z3" s="150" t="s">
        <v>15</v>
      </c>
      <c r="AD3" s="117"/>
      <c r="AE3" s="121"/>
      <c r="AF3" s="418"/>
      <c r="AG3" s="419"/>
      <c r="AH3" s="419"/>
      <c r="AI3" s="419"/>
      <c r="AJ3" s="121"/>
      <c r="AK3" s="117"/>
      <c r="AL3" s="117"/>
      <c r="AM3" s="117"/>
      <c r="AN3" s="117"/>
      <c r="AO3" s="117"/>
    </row>
    <row r="4" spans="1:46" s="150" customFormat="1" ht="24.9" customHeight="1" x14ac:dyDescent="0.25">
      <c r="B4" s="440"/>
      <c r="C4" s="441"/>
      <c r="D4" s="441"/>
      <c r="E4" s="441"/>
      <c r="F4" s="442"/>
      <c r="G4" s="446"/>
      <c r="H4" s="447"/>
      <c r="I4" s="447"/>
      <c r="J4" s="448"/>
      <c r="K4" s="420" t="s">
        <v>16</v>
      </c>
      <c r="L4" s="421"/>
      <c r="M4" s="421"/>
      <c r="N4" s="421"/>
      <c r="O4" s="422"/>
      <c r="P4" s="423">
        <f>Z9</f>
        <v>0</v>
      </c>
      <c r="Q4" s="424"/>
      <c r="R4" s="423">
        <f>AA9</f>
        <v>23400</v>
      </c>
      <c r="S4" s="424"/>
      <c r="T4" s="423">
        <f>AB9</f>
        <v>0</v>
      </c>
      <c r="U4" s="425"/>
      <c r="V4" s="436"/>
      <c r="W4" s="372"/>
      <c r="X4" s="117"/>
      <c r="Y4" s="150" t="s">
        <v>17</v>
      </c>
      <c r="AD4" s="117"/>
      <c r="AE4" s="121"/>
      <c r="AF4" s="121"/>
      <c r="AG4" s="121"/>
      <c r="AH4" s="121"/>
      <c r="AI4" s="121"/>
      <c r="AJ4" s="121"/>
      <c r="AK4" s="117"/>
      <c r="AL4" s="117"/>
      <c r="AM4" s="117"/>
      <c r="AN4" s="117"/>
      <c r="AO4" s="117"/>
    </row>
    <row r="5" spans="1:46" s="150" customFormat="1" ht="24.9" customHeight="1" x14ac:dyDescent="0.25">
      <c r="B5" s="440"/>
      <c r="C5" s="441"/>
      <c r="D5" s="441"/>
      <c r="E5" s="441"/>
      <c r="F5" s="442"/>
      <c r="G5" s="449"/>
      <c r="H5" s="450"/>
      <c r="I5" s="450"/>
      <c r="J5" s="448"/>
      <c r="K5" s="420" t="s">
        <v>18</v>
      </c>
      <c r="L5" s="421"/>
      <c r="M5" s="421"/>
      <c r="N5" s="421"/>
      <c r="O5" s="422"/>
      <c r="P5" s="459">
        <v>1</v>
      </c>
      <c r="Q5" s="460"/>
      <c r="R5" s="400" t="s">
        <v>19</v>
      </c>
      <c r="S5" s="401"/>
      <c r="T5" s="461">
        <v>1</v>
      </c>
      <c r="U5" s="462"/>
      <c r="V5" s="436"/>
      <c r="W5" s="372"/>
      <c r="X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400" t="s">
        <v>19</v>
      </c>
      <c r="AO5" s="401"/>
    </row>
    <row r="6" spans="1:46" s="150" customFormat="1" ht="24.9" customHeight="1" thickBot="1" x14ac:dyDescent="0.35">
      <c r="B6" s="443"/>
      <c r="C6" s="444"/>
      <c r="D6" s="444"/>
      <c r="E6" s="444"/>
      <c r="F6" s="445"/>
      <c r="G6" s="451"/>
      <c r="H6" s="452"/>
      <c r="I6" s="452"/>
      <c r="J6" s="453"/>
      <c r="K6" s="402" t="s">
        <v>20</v>
      </c>
      <c r="L6" s="403"/>
      <c r="M6" s="403"/>
      <c r="N6" s="403"/>
      <c r="O6" s="404"/>
      <c r="P6" s="405">
        <f>IF(P5="İÇ.TES. YÖN.",IF(P4=0,0,IF(P4&lt;40001,(P4*40%),((P4-40000)*0.2+(40000*40%)))),P4*P5)</f>
        <v>0</v>
      </c>
      <c r="Q6" s="406"/>
      <c r="R6" s="405">
        <f>IF(R5="İÇ.TES. YÖN.",IF(R4=0,0,IF(R4&lt;8001,(R4),((R4-8000)*0.5+8000))),R4*R5)</f>
        <v>15700</v>
      </c>
      <c r="S6" s="406"/>
      <c r="T6" s="405">
        <f>T4*T5</f>
        <v>0</v>
      </c>
      <c r="U6" s="407"/>
      <c r="V6" s="436"/>
      <c r="W6" s="372"/>
      <c r="X6" s="117"/>
      <c r="Y6" s="16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</row>
    <row r="7" spans="1:46" s="150" customFormat="1" ht="35.1" customHeight="1" thickTop="1" thickBot="1" x14ac:dyDescent="0.35">
      <c r="B7" s="426" t="s">
        <v>21</v>
      </c>
      <c r="C7" s="427"/>
      <c r="D7" s="427"/>
      <c r="E7" s="427"/>
      <c r="F7" s="463"/>
      <c r="G7" s="377" t="s">
        <v>120</v>
      </c>
      <c r="H7" s="378"/>
      <c r="I7" s="378"/>
      <c r="J7" s="379"/>
      <c r="K7" s="380" t="s">
        <v>22</v>
      </c>
      <c r="L7" s="381"/>
      <c r="M7" s="381"/>
      <c r="N7" s="381"/>
      <c r="O7" s="382"/>
      <c r="P7" s="383">
        <f>(P6+R6+T6)</f>
        <v>15700</v>
      </c>
      <c r="Q7" s="384"/>
      <c r="R7" s="384"/>
      <c r="S7" s="385" t="s">
        <v>5</v>
      </c>
      <c r="T7" s="386"/>
      <c r="U7" s="387"/>
      <c r="V7" s="436"/>
      <c r="W7" s="372"/>
      <c r="X7" s="117"/>
      <c r="Y7" s="16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</row>
    <row r="8" spans="1:46" s="150" customFormat="1" ht="24.9" customHeight="1" thickTop="1" thickBot="1" x14ac:dyDescent="0.35">
      <c r="B8" s="388" t="s">
        <v>23</v>
      </c>
      <c r="C8" s="389"/>
      <c r="D8" s="392" t="s">
        <v>24</v>
      </c>
      <c r="E8" s="393"/>
      <c r="F8" s="394"/>
      <c r="G8" s="392" t="s">
        <v>25</v>
      </c>
      <c r="H8" s="395"/>
      <c r="I8" s="396"/>
      <c r="J8" s="397" t="s">
        <v>26</v>
      </c>
      <c r="K8" s="392" t="s">
        <v>27</v>
      </c>
      <c r="L8" s="393"/>
      <c r="M8" s="393"/>
      <c r="N8" s="393"/>
      <c r="O8" s="399"/>
      <c r="P8" s="408" t="s">
        <v>28</v>
      </c>
      <c r="Q8" s="408"/>
      <c r="R8" s="408"/>
      <c r="S8" s="408"/>
      <c r="T8" s="408"/>
      <c r="U8" s="409"/>
      <c r="V8" s="436"/>
      <c r="W8" s="372"/>
      <c r="X8" s="117"/>
      <c r="Y8" s="165"/>
      <c r="Z8" s="159" t="s">
        <v>29</v>
      </c>
      <c r="AA8" s="159" t="s">
        <v>30</v>
      </c>
      <c r="AB8" s="159" t="s">
        <v>31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</row>
    <row r="9" spans="1:46" s="150" customFormat="1" ht="24.9" customHeight="1" thickTop="1" thickBot="1" x14ac:dyDescent="0.3">
      <c r="B9" s="390"/>
      <c r="C9" s="391"/>
      <c r="D9" s="151" t="s">
        <v>32</v>
      </c>
      <c r="E9" s="152" t="s">
        <v>33</v>
      </c>
      <c r="F9" s="153" t="s">
        <v>34</v>
      </c>
      <c r="G9" s="154" t="s">
        <v>35</v>
      </c>
      <c r="H9" s="155" t="s">
        <v>36</v>
      </c>
      <c r="I9" s="156" t="s">
        <v>37</v>
      </c>
      <c r="J9" s="398"/>
      <c r="K9" s="157" t="s">
        <v>38</v>
      </c>
      <c r="L9" s="152" t="s">
        <v>39</v>
      </c>
      <c r="M9" s="152" t="s">
        <v>40</v>
      </c>
      <c r="N9" s="152" t="s">
        <v>41</v>
      </c>
      <c r="O9" s="158" t="s">
        <v>42</v>
      </c>
      <c r="P9" s="410"/>
      <c r="Q9" s="410"/>
      <c r="R9" s="410"/>
      <c r="S9" s="410"/>
      <c r="T9" s="410"/>
      <c r="U9" s="411"/>
      <c r="V9" s="436"/>
      <c r="W9" s="372"/>
      <c r="X9" s="117"/>
      <c r="Y9" s="159"/>
      <c r="Z9" s="160">
        <f>(SUM(Z10:Z170))</f>
        <v>0</v>
      </c>
      <c r="AA9" s="160">
        <f>(SUM(AA10:AA170))</f>
        <v>23400</v>
      </c>
      <c r="AB9" s="160">
        <f>(SUM(AB10:AB170))</f>
        <v>0</v>
      </c>
      <c r="AC9" s="159"/>
      <c r="AD9" s="117"/>
      <c r="AE9" s="161"/>
      <c r="AF9" s="162"/>
      <c r="AG9" s="162"/>
      <c r="AH9" s="163"/>
      <c r="AI9" s="163"/>
      <c r="AJ9" s="163"/>
      <c r="AK9" s="162"/>
      <c r="AL9" s="162"/>
      <c r="AM9" s="164"/>
      <c r="AN9" s="117"/>
      <c r="AO9" s="117"/>
    </row>
    <row r="10" spans="1:46" s="106" customFormat="1" ht="20.100000000000001" customHeight="1" thickTop="1" x14ac:dyDescent="0.35">
      <c r="B10" s="104" t="s">
        <v>111</v>
      </c>
      <c r="C10" s="105">
        <f t="shared" ref="C10:C83" si="0">C9+1</f>
        <v>1</v>
      </c>
      <c r="D10" s="107"/>
      <c r="E10" s="108">
        <v>2</v>
      </c>
      <c r="F10" s="109"/>
      <c r="G10" s="110" t="s">
        <v>44</v>
      </c>
      <c r="H10" s="111" t="str">
        <f t="shared" ref="H10:H23" si="1">+AC10</f>
        <v>1x16</v>
      </c>
      <c r="I10" s="112" t="str">
        <f t="shared" ref="I10:I23" si="2">+AD10</f>
        <v>C</v>
      </c>
      <c r="J10" s="356" t="s">
        <v>92</v>
      </c>
      <c r="K10" s="113">
        <v>600</v>
      </c>
      <c r="L10" s="114" t="s">
        <v>45</v>
      </c>
      <c r="M10" s="114" t="s">
        <v>45</v>
      </c>
      <c r="N10" s="114" t="s">
        <v>45</v>
      </c>
      <c r="O10" s="115">
        <f t="shared" ref="O10:O23" si="3">SUM(K10:N10)</f>
        <v>600</v>
      </c>
      <c r="P10" s="362" t="s">
        <v>113</v>
      </c>
      <c r="Q10" s="362"/>
      <c r="R10" s="362"/>
      <c r="S10" s="362"/>
      <c r="T10" s="362"/>
      <c r="U10" s="363"/>
      <c r="V10" s="436"/>
      <c r="W10" s="372"/>
      <c r="X10" s="116"/>
      <c r="Z10" s="106">
        <f t="shared" ref="Z10:Z23" si="4">IF(D10&gt;0,O10,0)</f>
        <v>0</v>
      </c>
      <c r="AA10" s="106">
        <f t="shared" ref="AA10:AA23" si="5">IF(E10&gt;0,O10,0)</f>
        <v>600</v>
      </c>
      <c r="AB10" s="106">
        <f t="shared" ref="AB10:AB23" si="6">IF(F10&gt;0,O10,0)</f>
        <v>0</v>
      </c>
      <c r="AC10" s="111" t="str">
        <f t="shared" ref="AC10:AC23" si="7">IF(AND(D10=0,E10=0,F10=0),"",IF(AND(D10&lt;=9,E10=0,F10=0),$Y$1,IF(AND(D10&gt;9,E10=0,F10=0),$Y$2,IF(AND(D10=0,E10&gt;0,F10=0),$Y$3,IF(AND(D10=0,E10=0,F10&gt;0),$Y$4,"")))))</f>
        <v>1x16</v>
      </c>
      <c r="AD10" s="117" t="str">
        <f t="shared" ref="AD10:AD23" si="8">IF(AND(D10&gt;0,E10=0,F10=0),$Z$1,IF(AND(D10=0,E10&gt;0,F10=0),$Z$2,IF(AND(D10=0,E10=0,F10&gt;0),$Z$3,"")))</f>
        <v>C</v>
      </c>
      <c r="AE10" s="118"/>
      <c r="AF10" s="119"/>
      <c r="AG10" s="119"/>
      <c r="AH10" s="119" t="s">
        <v>56</v>
      </c>
      <c r="AI10" s="119">
        <v>120</v>
      </c>
      <c r="AJ10" s="120" t="str">
        <f t="shared" ref="AJ10:AJ18" si="9">IF(AND(AI9&lt;$AE$11,$AE$11&lt;AI10),AH10,AJ11)</f>
        <v>-</v>
      </c>
      <c r="AK10" s="173">
        <v>127</v>
      </c>
      <c r="AL10" s="119">
        <f t="shared" ref="AL10:AL18" si="10">IF(AH10=AJ10,AK10,AL11)</f>
        <v>0</v>
      </c>
      <c r="AM10" s="122"/>
      <c r="AN10" s="116"/>
      <c r="AO10" s="124" t="s">
        <v>57</v>
      </c>
      <c r="AP10" s="149"/>
      <c r="AQ10" s="149"/>
      <c r="AR10" s="125"/>
      <c r="AS10" s="126"/>
      <c r="AT10" s="127"/>
    </row>
    <row r="11" spans="1:46" s="106" customFormat="1" ht="20.100000000000001" customHeight="1" x14ac:dyDescent="0.35">
      <c r="B11" s="104" t="s">
        <v>111</v>
      </c>
      <c r="C11" s="105">
        <f t="shared" si="0"/>
        <v>2</v>
      </c>
      <c r="D11" s="107"/>
      <c r="E11" s="108">
        <v>3</v>
      </c>
      <c r="F11" s="109"/>
      <c r="G11" s="110" t="s">
        <v>44</v>
      </c>
      <c r="H11" s="111" t="str">
        <f t="shared" si="1"/>
        <v>1x16</v>
      </c>
      <c r="I11" s="112" t="str">
        <f t="shared" si="2"/>
        <v>C</v>
      </c>
      <c r="J11" s="357"/>
      <c r="K11" s="113"/>
      <c r="L11" s="114">
        <v>900</v>
      </c>
      <c r="M11" s="114" t="s">
        <v>45</v>
      </c>
      <c r="N11" s="114" t="s">
        <v>45</v>
      </c>
      <c r="O11" s="115">
        <f t="shared" si="3"/>
        <v>900</v>
      </c>
      <c r="P11" s="362" t="s">
        <v>113</v>
      </c>
      <c r="Q11" s="362"/>
      <c r="R11" s="362"/>
      <c r="S11" s="362"/>
      <c r="T11" s="362"/>
      <c r="U11" s="363"/>
      <c r="V11" s="436"/>
      <c r="W11" s="372"/>
      <c r="X11" s="116"/>
      <c r="Z11" s="106">
        <f t="shared" si="4"/>
        <v>0</v>
      </c>
      <c r="AA11" s="106">
        <f t="shared" si="5"/>
        <v>900</v>
      </c>
      <c r="AB11" s="106">
        <f t="shared" si="6"/>
        <v>0</v>
      </c>
      <c r="AC11" s="111" t="str">
        <f t="shared" si="7"/>
        <v>1x16</v>
      </c>
      <c r="AD11" s="117" t="str">
        <f t="shared" si="8"/>
        <v>C</v>
      </c>
      <c r="AE11" s="118"/>
      <c r="AF11" s="119"/>
      <c r="AG11" s="119"/>
      <c r="AH11" s="119" t="s">
        <v>56</v>
      </c>
      <c r="AI11" s="119">
        <v>120</v>
      </c>
      <c r="AJ11" s="120" t="str">
        <f t="shared" si="9"/>
        <v>-</v>
      </c>
      <c r="AK11" s="173">
        <v>127</v>
      </c>
      <c r="AL11" s="119">
        <f t="shared" si="10"/>
        <v>0</v>
      </c>
      <c r="AM11" s="122"/>
      <c r="AN11" s="116"/>
      <c r="AO11" s="124" t="s">
        <v>57</v>
      </c>
      <c r="AP11" s="149"/>
      <c r="AQ11" s="149"/>
      <c r="AR11" s="125"/>
      <c r="AS11" s="126"/>
      <c r="AT11" s="127"/>
    </row>
    <row r="12" spans="1:46" s="106" customFormat="1" ht="20.100000000000001" customHeight="1" x14ac:dyDescent="0.35">
      <c r="B12" s="104" t="s">
        <v>111</v>
      </c>
      <c r="C12" s="105">
        <f t="shared" si="0"/>
        <v>3</v>
      </c>
      <c r="D12" s="107"/>
      <c r="E12" s="108">
        <v>3</v>
      </c>
      <c r="F12" s="109"/>
      <c r="G12" s="110" t="s">
        <v>44</v>
      </c>
      <c r="H12" s="111" t="str">
        <f t="shared" si="1"/>
        <v>1x16</v>
      </c>
      <c r="I12" s="112" t="str">
        <f t="shared" si="2"/>
        <v>C</v>
      </c>
      <c r="J12" s="357"/>
      <c r="K12" s="113"/>
      <c r="L12" s="114" t="s">
        <v>45</v>
      </c>
      <c r="M12" s="114">
        <v>900</v>
      </c>
      <c r="N12" s="114" t="s">
        <v>45</v>
      </c>
      <c r="O12" s="115">
        <f t="shared" si="3"/>
        <v>900</v>
      </c>
      <c r="P12" s="362" t="s">
        <v>113</v>
      </c>
      <c r="Q12" s="362"/>
      <c r="R12" s="362"/>
      <c r="S12" s="362"/>
      <c r="T12" s="362"/>
      <c r="U12" s="363"/>
      <c r="V12" s="436"/>
      <c r="W12" s="372"/>
      <c r="X12" s="116"/>
      <c r="Z12" s="106">
        <f t="shared" si="4"/>
        <v>0</v>
      </c>
      <c r="AA12" s="106">
        <f t="shared" si="5"/>
        <v>900</v>
      </c>
      <c r="AB12" s="106">
        <f t="shared" si="6"/>
        <v>0</v>
      </c>
      <c r="AC12" s="111" t="str">
        <f t="shared" si="7"/>
        <v>1x16</v>
      </c>
      <c r="AD12" s="117" t="str">
        <f t="shared" si="8"/>
        <v>C</v>
      </c>
      <c r="AE12" s="118"/>
      <c r="AF12" s="119"/>
      <c r="AG12" s="119"/>
      <c r="AH12" s="119" t="s">
        <v>56</v>
      </c>
      <c r="AI12" s="119">
        <v>120</v>
      </c>
      <c r="AJ12" s="120" t="str">
        <f t="shared" si="9"/>
        <v>-</v>
      </c>
      <c r="AK12" s="173">
        <v>127</v>
      </c>
      <c r="AL12" s="119">
        <f t="shared" si="10"/>
        <v>0</v>
      </c>
      <c r="AM12" s="122"/>
      <c r="AN12" s="116"/>
      <c r="AO12" s="124" t="s">
        <v>57</v>
      </c>
      <c r="AP12" s="149"/>
      <c r="AQ12" s="149"/>
      <c r="AR12" s="125"/>
      <c r="AS12" s="126"/>
      <c r="AT12" s="127"/>
    </row>
    <row r="13" spans="1:46" s="106" customFormat="1" ht="20.100000000000001" customHeight="1" x14ac:dyDescent="0.35">
      <c r="B13" s="104" t="s">
        <v>111</v>
      </c>
      <c r="C13" s="105">
        <f t="shared" si="0"/>
        <v>4</v>
      </c>
      <c r="D13" s="107"/>
      <c r="E13" s="108">
        <v>2</v>
      </c>
      <c r="F13" s="109"/>
      <c r="G13" s="110" t="s">
        <v>44</v>
      </c>
      <c r="H13" s="111" t="str">
        <f t="shared" si="1"/>
        <v>1x16</v>
      </c>
      <c r="I13" s="112" t="str">
        <f t="shared" si="2"/>
        <v>C</v>
      </c>
      <c r="J13" s="357"/>
      <c r="K13" s="113">
        <v>600</v>
      </c>
      <c r="L13" s="114" t="s">
        <v>45</v>
      </c>
      <c r="M13" s="114" t="s">
        <v>45</v>
      </c>
      <c r="N13" s="114" t="s">
        <v>45</v>
      </c>
      <c r="O13" s="115">
        <f t="shared" si="3"/>
        <v>600</v>
      </c>
      <c r="P13" s="362" t="s">
        <v>113</v>
      </c>
      <c r="Q13" s="362"/>
      <c r="R13" s="362"/>
      <c r="S13" s="362"/>
      <c r="T13" s="362"/>
      <c r="U13" s="363"/>
      <c r="V13" s="436"/>
      <c r="W13" s="372"/>
      <c r="X13" s="116"/>
      <c r="Z13" s="106">
        <f t="shared" si="4"/>
        <v>0</v>
      </c>
      <c r="AA13" s="106">
        <f t="shared" si="5"/>
        <v>600</v>
      </c>
      <c r="AB13" s="106">
        <f t="shared" si="6"/>
        <v>0</v>
      </c>
      <c r="AC13" s="111" t="str">
        <f t="shared" si="7"/>
        <v>1x16</v>
      </c>
      <c r="AD13" s="117" t="str">
        <f t="shared" si="8"/>
        <v>C</v>
      </c>
      <c r="AE13" s="118"/>
      <c r="AF13" s="119"/>
      <c r="AG13" s="119"/>
      <c r="AH13" s="119" t="s">
        <v>56</v>
      </c>
      <c r="AI13" s="119">
        <v>120</v>
      </c>
      <c r="AJ13" s="120" t="str">
        <f t="shared" si="9"/>
        <v>-</v>
      </c>
      <c r="AK13" s="173">
        <v>127</v>
      </c>
      <c r="AL13" s="119">
        <f t="shared" si="10"/>
        <v>0</v>
      </c>
      <c r="AM13" s="122"/>
      <c r="AN13" s="116"/>
      <c r="AO13" s="124" t="s">
        <v>57</v>
      </c>
      <c r="AP13" s="149"/>
      <c r="AQ13" s="149"/>
      <c r="AR13" s="125"/>
      <c r="AS13" s="126"/>
      <c r="AT13" s="127"/>
    </row>
    <row r="14" spans="1:46" s="106" customFormat="1" ht="20.100000000000001" customHeight="1" x14ac:dyDescent="0.35">
      <c r="B14" s="104" t="s">
        <v>111</v>
      </c>
      <c r="C14" s="105">
        <f t="shared" si="0"/>
        <v>5</v>
      </c>
      <c r="D14" s="107"/>
      <c r="E14" s="108">
        <v>6</v>
      </c>
      <c r="F14" s="109"/>
      <c r="G14" s="110" t="s">
        <v>44</v>
      </c>
      <c r="H14" s="111" t="str">
        <f t="shared" si="1"/>
        <v>1x16</v>
      </c>
      <c r="I14" s="112" t="str">
        <f t="shared" si="2"/>
        <v>C</v>
      </c>
      <c r="J14" s="357"/>
      <c r="K14" s="113"/>
      <c r="L14" s="114">
        <v>1800</v>
      </c>
      <c r="M14" s="114" t="s">
        <v>45</v>
      </c>
      <c r="N14" s="114" t="s">
        <v>45</v>
      </c>
      <c r="O14" s="115">
        <f t="shared" si="3"/>
        <v>1800</v>
      </c>
      <c r="P14" s="362" t="s">
        <v>113</v>
      </c>
      <c r="Q14" s="362"/>
      <c r="R14" s="362"/>
      <c r="S14" s="362"/>
      <c r="T14" s="362"/>
      <c r="U14" s="363"/>
      <c r="V14" s="258" t="s">
        <v>48</v>
      </c>
      <c r="W14" s="67"/>
      <c r="X14" s="116"/>
      <c r="Z14" s="106">
        <f t="shared" si="4"/>
        <v>0</v>
      </c>
      <c r="AA14" s="106">
        <f t="shared" si="5"/>
        <v>1800</v>
      </c>
      <c r="AB14" s="106">
        <f t="shared" si="6"/>
        <v>0</v>
      </c>
      <c r="AC14" s="111" t="str">
        <f t="shared" si="7"/>
        <v>1x16</v>
      </c>
      <c r="AD14" s="117" t="str">
        <f t="shared" si="8"/>
        <v>C</v>
      </c>
      <c r="AE14" s="118"/>
      <c r="AF14" s="119"/>
      <c r="AG14" s="119"/>
      <c r="AH14" s="119" t="s">
        <v>56</v>
      </c>
      <c r="AI14" s="119">
        <v>120</v>
      </c>
      <c r="AJ14" s="120" t="str">
        <f t="shared" si="9"/>
        <v>-</v>
      </c>
      <c r="AK14" s="173">
        <v>127</v>
      </c>
      <c r="AL14" s="119">
        <f t="shared" si="10"/>
        <v>0</v>
      </c>
      <c r="AM14" s="122"/>
      <c r="AN14" s="116"/>
      <c r="AO14" s="124" t="s">
        <v>57</v>
      </c>
      <c r="AP14" s="149"/>
      <c r="AQ14" s="149"/>
      <c r="AR14" s="125"/>
      <c r="AS14" s="126"/>
      <c r="AT14" s="127"/>
    </row>
    <row r="15" spans="1:46" s="106" customFormat="1" ht="20.100000000000001" customHeight="1" thickBot="1" x14ac:dyDescent="0.4">
      <c r="B15" s="104" t="s">
        <v>111</v>
      </c>
      <c r="C15" s="105">
        <f t="shared" si="0"/>
        <v>6</v>
      </c>
      <c r="D15" s="107"/>
      <c r="E15" s="108">
        <v>5</v>
      </c>
      <c r="F15" s="109"/>
      <c r="G15" s="110" t="s">
        <v>44</v>
      </c>
      <c r="H15" s="111" t="str">
        <f t="shared" si="1"/>
        <v>1x16</v>
      </c>
      <c r="I15" s="112" t="str">
        <f t="shared" si="2"/>
        <v>C</v>
      </c>
      <c r="J15" s="358"/>
      <c r="K15" s="113"/>
      <c r="L15" s="114" t="s">
        <v>45</v>
      </c>
      <c r="M15" s="114">
        <v>1500</v>
      </c>
      <c r="N15" s="114" t="s">
        <v>45</v>
      </c>
      <c r="O15" s="115">
        <f t="shared" si="3"/>
        <v>1500</v>
      </c>
      <c r="P15" s="362" t="s">
        <v>113</v>
      </c>
      <c r="Q15" s="362"/>
      <c r="R15" s="362"/>
      <c r="S15" s="362"/>
      <c r="T15" s="362"/>
      <c r="U15" s="363"/>
      <c r="V15" s="258"/>
      <c r="W15" s="67"/>
      <c r="X15" s="116"/>
      <c r="Z15" s="106">
        <f t="shared" si="4"/>
        <v>0</v>
      </c>
      <c r="AA15" s="106">
        <f t="shared" si="5"/>
        <v>1500</v>
      </c>
      <c r="AB15" s="106">
        <f t="shared" si="6"/>
        <v>0</v>
      </c>
      <c r="AC15" s="111" t="str">
        <f t="shared" si="7"/>
        <v>1x16</v>
      </c>
      <c r="AD15" s="117" t="str">
        <f t="shared" si="8"/>
        <v>C</v>
      </c>
      <c r="AE15" s="118"/>
      <c r="AF15" s="119"/>
      <c r="AG15" s="119"/>
      <c r="AH15" s="119" t="s">
        <v>56</v>
      </c>
      <c r="AI15" s="119">
        <v>120</v>
      </c>
      <c r="AJ15" s="120" t="str">
        <f t="shared" si="9"/>
        <v>-</v>
      </c>
      <c r="AK15" s="173">
        <v>127</v>
      </c>
      <c r="AL15" s="119">
        <f t="shared" si="10"/>
        <v>0</v>
      </c>
      <c r="AM15" s="122"/>
      <c r="AN15" s="116"/>
      <c r="AO15" s="124" t="s">
        <v>57</v>
      </c>
      <c r="AP15" s="149"/>
      <c r="AQ15" s="149"/>
      <c r="AR15" s="125"/>
      <c r="AS15" s="126"/>
      <c r="AT15" s="127"/>
    </row>
    <row r="16" spans="1:46" s="106" customFormat="1" ht="20.100000000000001" customHeight="1" thickTop="1" x14ac:dyDescent="0.35">
      <c r="B16" s="104" t="s">
        <v>111</v>
      </c>
      <c r="C16" s="105">
        <f t="shared" si="0"/>
        <v>7</v>
      </c>
      <c r="D16" s="107"/>
      <c r="E16" s="108">
        <v>4</v>
      </c>
      <c r="F16" s="109"/>
      <c r="G16" s="110" t="s">
        <v>44</v>
      </c>
      <c r="H16" s="111" t="str">
        <f t="shared" si="1"/>
        <v>1x16</v>
      </c>
      <c r="I16" s="112" t="str">
        <f t="shared" si="2"/>
        <v>C</v>
      </c>
      <c r="J16" s="356" t="s">
        <v>92</v>
      </c>
      <c r="K16" s="113">
        <v>1200</v>
      </c>
      <c r="L16" s="114" t="s">
        <v>45</v>
      </c>
      <c r="M16" s="114" t="s">
        <v>45</v>
      </c>
      <c r="N16" s="114" t="s">
        <v>45</v>
      </c>
      <c r="O16" s="115">
        <f t="shared" si="3"/>
        <v>1200</v>
      </c>
      <c r="P16" s="362" t="s">
        <v>113</v>
      </c>
      <c r="Q16" s="362"/>
      <c r="R16" s="362"/>
      <c r="S16" s="362"/>
      <c r="T16" s="362"/>
      <c r="U16" s="363"/>
      <c r="V16" s="258"/>
      <c r="W16" s="67"/>
      <c r="X16" s="116"/>
      <c r="Z16" s="106">
        <f t="shared" si="4"/>
        <v>0</v>
      </c>
      <c r="AA16" s="106">
        <f t="shared" si="5"/>
        <v>1200</v>
      </c>
      <c r="AB16" s="106">
        <f t="shared" si="6"/>
        <v>0</v>
      </c>
      <c r="AC16" s="111" t="str">
        <f t="shared" si="7"/>
        <v>1x16</v>
      </c>
      <c r="AD16" s="117" t="str">
        <f t="shared" si="8"/>
        <v>C</v>
      </c>
      <c r="AE16" s="118"/>
      <c r="AF16" s="119"/>
      <c r="AG16" s="119"/>
      <c r="AH16" s="119" t="s">
        <v>56</v>
      </c>
      <c r="AI16" s="119">
        <v>120</v>
      </c>
      <c r="AJ16" s="120" t="str">
        <f t="shared" si="9"/>
        <v>-</v>
      </c>
      <c r="AK16" s="173">
        <v>127</v>
      </c>
      <c r="AL16" s="119">
        <f t="shared" si="10"/>
        <v>0</v>
      </c>
      <c r="AM16" s="122"/>
      <c r="AN16" s="116"/>
      <c r="AO16" s="124" t="s">
        <v>57</v>
      </c>
      <c r="AP16" s="149"/>
      <c r="AQ16" s="149"/>
      <c r="AR16" s="125"/>
      <c r="AS16" s="126"/>
      <c r="AT16" s="127"/>
    </row>
    <row r="17" spans="2:54" s="106" customFormat="1" ht="20.100000000000001" customHeight="1" x14ac:dyDescent="0.35">
      <c r="B17" s="104" t="s">
        <v>111</v>
      </c>
      <c r="C17" s="105">
        <f t="shared" si="0"/>
        <v>8</v>
      </c>
      <c r="D17" s="107"/>
      <c r="E17" s="108">
        <v>4</v>
      </c>
      <c r="F17" s="109"/>
      <c r="G17" s="110" t="s">
        <v>44</v>
      </c>
      <c r="H17" s="111" t="str">
        <f t="shared" si="1"/>
        <v>1x16</v>
      </c>
      <c r="I17" s="112" t="str">
        <f t="shared" si="2"/>
        <v>C</v>
      </c>
      <c r="J17" s="357"/>
      <c r="K17" s="113"/>
      <c r="L17" s="114">
        <v>1200</v>
      </c>
      <c r="M17" s="114" t="s">
        <v>45</v>
      </c>
      <c r="N17" s="114" t="s">
        <v>45</v>
      </c>
      <c r="O17" s="115">
        <f t="shared" si="3"/>
        <v>1200</v>
      </c>
      <c r="P17" s="362" t="s">
        <v>113</v>
      </c>
      <c r="Q17" s="362"/>
      <c r="R17" s="362"/>
      <c r="S17" s="362"/>
      <c r="T17" s="362"/>
      <c r="U17" s="363"/>
      <c r="V17" s="258"/>
      <c r="W17" s="67"/>
      <c r="X17" s="116"/>
      <c r="Z17" s="106">
        <f t="shared" si="4"/>
        <v>0</v>
      </c>
      <c r="AA17" s="106">
        <f t="shared" si="5"/>
        <v>1200</v>
      </c>
      <c r="AB17" s="106">
        <f t="shared" si="6"/>
        <v>0</v>
      </c>
      <c r="AC17" s="111" t="str">
        <f t="shared" si="7"/>
        <v>1x16</v>
      </c>
      <c r="AD17" s="117" t="str">
        <f t="shared" si="8"/>
        <v>C</v>
      </c>
      <c r="AE17" s="118"/>
      <c r="AF17" s="119"/>
      <c r="AG17" s="119"/>
      <c r="AH17" s="119" t="s">
        <v>56</v>
      </c>
      <c r="AI17" s="119">
        <v>120</v>
      </c>
      <c r="AJ17" s="120" t="str">
        <f t="shared" si="9"/>
        <v>-</v>
      </c>
      <c r="AK17" s="173">
        <v>127</v>
      </c>
      <c r="AL17" s="119">
        <f t="shared" si="10"/>
        <v>0</v>
      </c>
      <c r="AM17" s="122"/>
      <c r="AN17" s="116"/>
      <c r="AO17" s="124" t="s">
        <v>57</v>
      </c>
      <c r="AP17" s="149"/>
      <c r="AQ17" s="149"/>
      <c r="AR17" s="125"/>
      <c r="AS17" s="126"/>
      <c r="AT17" s="127"/>
    </row>
    <row r="18" spans="2:54" s="106" customFormat="1" ht="20.100000000000001" customHeight="1" thickBot="1" x14ac:dyDescent="0.4">
      <c r="B18" s="104" t="s">
        <v>111</v>
      </c>
      <c r="C18" s="105">
        <f t="shared" si="0"/>
        <v>9</v>
      </c>
      <c r="D18" s="107"/>
      <c r="E18" s="108">
        <v>4</v>
      </c>
      <c r="F18" s="109"/>
      <c r="G18" s="110" t="s">
        <v>44</v>
      </c>
      <c r="H18" s="111" t="str">
        <f t="shared" si="1"/>
        <v>1x16</v>
      </c>
      <c r="I18" s="112" t="str">
        <f t="shared" si="2"/>
        <v>C</v>
      </c>
      <c r="J18" s="357"/>
      <c r="K18" s="113"/>
      <c r="L18" s="114" t="s">
        <v>45</v>
      </c>
      <c r="M18" s="114">
        <v>1200</v>
      </c>
      <c r="N18" s="114" t="s">
        <v>45</v>
      </c>
      <c r="O18" s="115">
        <f t="shared" si="3"/>
        <v>1200</v>
      </c>
      <c r="P18" s="362" t="s">
        <v>113</v>
      </c>
      <c r="Q18" s="362"/>
      <c r="R18" s="362"/>
      <c r="S18" s="362"/>
      <c r="T18" s="362"/>
      <c r="U18" s="363"/>
      <c r="V18" s="258"/>
      <c r="W18" s="67"/>
      <c r="X18" s="116"/>
      <c r="Z18" s="106">
        <f t="shared" si="4"/>
        <v>0</v>
      </c>
      <c r="AA18" s="106">
        <f t="shared" si="5"/>
        <v>1200</v>
      </c>
      <c r="AB18" s="106">
        <f t="shared" si="6"/>
        <v>0</v>
      </c>
      <c r="AC18" s="111" t="str">
        <f t="shared" si="7"/>
        <v>1x16</v>
      </c>
      <c r="AD18" s="117" t="str">
        <f t="shared" si="8"/>
        <v>C</v>
      </c>
      <c r="AE18" s="118"/>
      <c r="AF18" s="119"/>
      <c r="AG18" s="119"/>
      <c r="AH18" s="119" t="s">
        <v>56</v>
      </c>
      <c r="AI18" s="119">
        <v>120</v>
      </c>
      <c r="AJ18" s="120" t="str">
        <f t="shared" si="9"/>
        <v>-</v>
      </c>
      <c r="AK18" s="173">
        <v>127</v>
      </c>
      <c r="AL18" s="119">
        <f t="shared" si="10"/>
        <v>0</v>
      </c>
      <c r="AM18" s="122"/>
      <c r="AN18" s="116"/>
      <c r="AO18" s="124" t="s">
        <v>57</v>
      </c>
      <c r="AP18" s="149"/>
      <c r="AQ18" s="149"/>
      <c r="AR18" s="125"/>
      <c r="AS18" s="126"/>
      <c r="AT18" s="127"/>
      <c r="AY18" s="377"/>
      <c r="AZ18" s="378"/>
      <c r="BA18" s="378"/>
      <c r="BB18" s="379"/>
    </row>
    <row r="19" spans="2:54" s="106" customFormat="1" ht="20.100000000000001" customHeight="1" thickTop="1" x14ac:dyDescent="0.35">
      <c r="B19" s="104" t="s">
        <v>111</v>
      </c>
      <c r="C19" s="105">
        <f t="shared" si="0"/>
        <v>10</v>
      </c>
      <c r="D19" s="107"/>
      <c r="E19" s="108">
        <v>4</v>
      </c>
      <c r="F19" s="109"/>
      <c r="G19" s="110" t="s">
        <v>44</v>
      </c>
      <c r="H19" s="111" t="str">
        <f t="shared" si="1"/>
        <v>1x16</v>
      </c>
      <c r="I19" s="112" t="str">
        <f t="shared" si="2"/>
        <v>C</v>
      </c>
      <c r="J19" s="357"/>
      <c r="K19" s="113">
        <v>1200</v>
      </c>
      <c r="L19" s="114" t="s">
        <v>45</v>
      </c>
      <c r="M19" s="114" t="s">
        <v>45</v>
      </c>
      <c r="N19" s="114" t="s">
        <v>45</v>
      </c>
      <c r="O19" s="115">
        <f t="shared" si="3"/>
        <v>1200</v>
      </c>
      <c r="P19" s="362" t="s">
        <v>113</v>
      </c>
      <c r="Q19" s="362"/>
      <c r="R19" s="362"/>
      <c r="S19" s="362"/>
      <c r="T19" s="362"/>
      <c r="U19" s="363"/>
      <c r="V19" s="258"/>
      <c r="W19" s="67"/>
      <c r="X19" s="116"/>
      <c r="Z19" s="106">
        <f t="shared" si="4"/>
        <v>0</v>
      </c>
      <c r="AA19" s="106">
        <f t="shared" si="5"/>
        <v>1200</v>
      </c>
      <c r="AB19" s="106">
        <f t="shared" si="6"/>
        <v>0</v>
      </c>
      <c r="AC19" s="111" t="str">
        <f t="shared" si="7"/>
        <v>1x16</v>
      </c>
      <c r="AD19" s="117" t="str">
        <f t="shared" si="8"/>
        <v>C</v>
      </c>
      <c r="AE19" s="118"/>
      <c r="AF19" s="119"/>
      <c r="AG19" s="119"/>
      <c r="AH19" s="119" t="s">
        <v>56</v>
      </c>
      <c r="AI19" s="119">
        <v>120</v>
      </c>
      <c r="AJ19" s="120" t="str">
        <f>IF(AND(AI18&lt;$AE$11,$AE$11&lt;AI19),AH19,AJ25)</f>
        <v>-</v>
      </c>
      <c r="AK19" s="173">
        <v>127</v>
      </c>
      <c r="AL19" s="119">
        <f>IF(AH19=AJ19,AK19,AL25)</f>
        <v>0</v>
      </c>
      <c r="AM19" s="122"/>
      <c r="AN19" s="116"/>
      <c r="AO19" s="124" t="s">
        <v>57</v>
      </c>
      <c r="AP19" s="149"/>
      <c r="AQ19" s="149"/>
      <c r="AR19" s="125"/>
      <c r="AS19" s="126"/>
      <c r="AT19" s="127"/>
    </row>
    <row r="20" spans="2:54" s="106" customFormat="1" ht="20.100000000000001" customHeight="1" x14ac:dyDescent="0.35">
      <c r="B20" s="104" t="s">
        <v>111</v>
      </c>
      <c r="C20" s="105">
        <f t="shared" si="0"/>
        <v>11</v>
      </c>
      <c r="D20" s="107"/>
      <c r="E20" s="108">
        <v>3</v>
      </c>
      <c r="F20" s="109"/>
      <c r="G20" s="110" t="s">
        <v>44</v>
      </c>
      <c r="H20" s="111" t="str">
        <f t="shared" si="1"/>
        <v>1x16</v>
      </c>
      <c r="I20" s="112" t="str">
        <f t="shared" si="2"/>
        <v>C</v>
      </c>
      <c r="J20" s="357"/>
      <c r="K20" s="113"/>
      <c r="L20" s="114">
        <v>900</v>
      </c>
      <c r="M20" s="114" t="s">
        <v>45</v>
      </c>
      <c r="N20" s="114" t="s">
        <v>45</v>
      </c>
      <c r="O20" s="115">
        <f t="shared" si="3"/>
        <v>900</v>
      </c>
      <c r="P20" s="362" t="s">
        <v>113</v>
      </c>
      <c r="Q20" s="362"/>
      <c r="R20" s="362"/>
      <c r="S20" s="362"/>
      <c r="T20" s="362"/>
      <c r="U20" s="363"/>
      <c r="V20" s="258"/>
      <c r="W20" s="67"/>
      <c r="X20" s="116"/>
      <c r="Z20" s="106">
        <f t="shared" si="4"/>
        <v>0</v>
      </c>
      <c r="AA20" s="106">
        <f t="shared" si="5"/>
        <v>900</v>
      </c>
      <c r="AB20" s="106">
        <f t="shared" si="6"/>
        <v>0</v>
      </c>
      <c r="AC20" s="111" t="str">
        <f t="shared" si="7"/>
        <v>1x16</v>
      </c>
      <c r="AD20" s="117" t="str">
        <f t="shared" si="8"/>
        <v>C</v>
      </c>
      <c r="AE20" s="118"/>
      <c r="AF20" s="119"/>
      <c r="AG20" s="119"/>
      <c r="AH20" s="119" t="s">
        <v>56</v>
      </c>
      <c r="AI20" s="119">
        <v>120</v>
      </c>
      <c r="AJ20" s="120" t="str">
        <f>IF(AND(AI14&lt;$AE$11,$AE$11&lt;AI20),AH20,AJ21)</f>
        <v>-</v>
      </c>
      <c r="AK20" s="173">
        <v>127</v>
      </c>
      <c r="AL20" s="119">
        <f t="shared" ref="AL20:AL23" si="11">IF(AH20=AJ20,AK20,AL21)</f>
        <v>0</v>
      </c>
      <c r="AM20" s="122"/>
      <c r="AN20" s="116"/>
      <c r="AO20" s="124" t="s">
        <v>57</v>
      </c>
      <c r="AP20" s="149"/>
      <c r="AQ20" s="149"/>
      <c r="AR20" s="125"/>
      <c r="AS20" s="126"/>
      <c r="AT20" s="127"/>
    </row>
    <row r="21" spans="2:54" s="106" customFormat="1" ht="20.100000000000001" customHeight="1" thickBot="1" x14ac:dyDescent="0.4">
      <c r="B21" s="104" t="s">
        <v>111</v>
      </c>
      <c r="C21" s="105">
        <f t="shared" si="0"/>
        <v>12</v>
      </c>
      <c r="D21" s="107"/>
      <c r="E21" s="108">
        <v>3</v>
      </c>
      <c r="F21" s="109"/>
      <c r="G21" s="110" t="s">
        <v>44</v>
      </c>
      <c r="H21" s="111" t="str">
        <f t="shared" si="1"/>
        <v>1x16</v>
      </c>
      <c r="I21" s="112" t="str">
        <f t="shared" si="2"/>
        <v>C</v>
      </c>
      <c r="J21" s="358"/>
      <c r="K21" s="113"/>
      <c r="L21" s="114" t="s">
        <v>45</v>
      </c>
      <c r="M21" s="114">
        <v>900</v>
      </c>
      <c r="N21" s="114" t="s">
        <v>45</v>
      </c>
      <c r="O21" s="115">
        <f t="shared" si="3"/>
        <v>900</v>
      </c>
      <c r="P21" s="362" t="s">
        <v>113</v>
      </c>
      <c r="Q21" s="362"/>
      <c r="R21" s="362"/>
      <c r="S21" s="362"/>
      <c r="T21" s="362"/>
      <c r="U21" s="363"/>
      <c r="V21" s="258"/>
      <c r="W21" s="67"/>
      <c r="X21" s="116"/>
      <c r="Z21" s="106">
        <f t="shared" si="4"/>
        <v>0</v>
      </c>
      <c r="AA21" s="106">
        <f t="shared" si="5"/>
        <v>900</v>
      </c>
      <c r="AB21" s="106">
        <f t="shared" si="6"/>
        <v>0</v>
      </c>
      <c r="AC21" s="111" t="str">
        <f t="shared" si="7"/>
        <v>1x16</v>
      </c>
      <c r="AD21" s="117" t="str">
        <f t="shared" si="8"/>
        <v>C</v>
      </c>
      <c r="AE21" s="118"/>
      <c r="AF21" s="119"/>
      <c r="AG21" s="119"/>
      <c r="AH21" s="119" t="s">
        <v>56</v>
      </c>
      <c r="AI21" s="119">
        <v>120</v>
      </c>
      <c r="AJ21" s="120" t="str">
        <f t="shared" ref="AJ21:AJ23" si="12">IF(AND(AI20&lt;$AE$11,$AE$11&lt;AI21),AH21,AJ22)</f>
        <v>-</v>
      </c>
      <c r="AK21" s="173">
        <v>127</v>
      </c>
      <c r="AL21" s="119">
        <f t="shared" si="11"/>
        <v>0</v>
      </c>
      <c r="AM21" s="122"/>
      <c r="AN21" s="116"/>
      <c r="AO21" s="124" t="s">
        <v>57</v>
      </c>
      <c r="AP21" s="149"/>
      <c r="AQ21" s="149"/>
      <c r="AR21" s="125"/>
      <c r="AS21" s="126"/>
      <c r="AT21" s="127"/>
    </row>
    <row r="22" spans="2:54" s="106" customFormat="1" ht="20.100000000000001" customHeight="1" thickTop="1" x14ac:dyDescent="0.35">
      <c r="B22" s="104" t="s">
        <v>111</v>
      </c>
      <c r="C22" s="105">
        <f t="shared" si="0"/>
        <v>13</v>
      </c>
      <c r="D22" s="107"/>
      <c r="E22" s="108">
        <v>2</v>
      </c>
      <c r="F22" s="109"/>
      <c r="G22" s="110" t="s">
        <v>44</v>
      </c>
      <c r="H22" s="111" t="str">
        <f t="shared" si="1"/>
        <v>1x16</v>
      </c>
      <c r="I22" s="112" t="str">
        <f t="shared" si="2"/>
        <v>C</v>
      </c>
      <c r="J22" s="356" t="s">
        <v>92</v>
      </c>
      <c r="K22" s="113">
        <v>600</v>
      </c>
      <c r="L22" s="114" t="s">
        <v>45</v>
      </c>
      <c r="M22" s="114" t="s">
        <v>45</v>
      </c>
      <c r="N22" s="114" t="s">
        <v>45</v>
      </c>
      <c r="O22" s="115">
        <f t="shared" si="3"/>
        <v>600</v>
      </c>
      <c r="P22" s="362" t="s">
        <v>113</v>
      </c>
      <c r="Q22" s="362"/>
      <c r="R22" s="362"/>
      <c r="S22" s="362"/>
      <c r="T22" s="362"/>
      <c r="U22" s="363"/>
      <c r="V22" s="258"/>
      <c r="W22" s="67"/>
      <c r="X22" s="116"/>
      <c r="Z22" s="106">
        <f t="shared" si="4"/>
        <v>0</v>
      </c>
      <c r="AA22" s="106">
        <f t="shared" si="5"/>
        <v>600</v>
      </c>
      <c r="AB22" s="106">
        <f t="shared" si="6"/>
        <v>0</v>
      </c>
      <c r="AC22" s="111" t="str">
        <f t="shared" si="7"/>
        <v>1x16</v>
      </c>
      <c r="AD22" s="117" t="str">
        <f t="shared" si="8"/>
        <v>C</v>
      </c>
      <c r="AE22" s="118"/>
      <c r="AF22" s="119"/>
      <c r="AG22" s="119"/>
      <c r="AH22" s="119" t="s">
        <v>56</v>
      </c>
      <c r="AI22" s="119">
        <v>120</v>
      </c>
      <c r="AJ22" s="120" t="str">
        <f t="shared" si="12"/>
        <v>-</v>
      </c>
      <c r="AK22" s="173">
        <v>127</v>
      </c>
      <c r="AL22" s="119">
        <f t="shared" si="11"/>
        <v>0</v>
      </c>
      <c r="AM22" s="122"/>
      <c r="AN22" s="116"/>
      <c r="AO22" s="124" t="s">
        <v>57</v>
      </c>
      <c r="AP22" s="149"/>
      <c r="AQ22" s="149"/>
      <c r="AR22" s="125"/>
      <c r="AS22" s="126"/>
      <c r="AT22" s="127"/>
    </row>
    <row r="23" spans="2:54" s="106" customFormat="1" ht="20.100000000000001" customHeight="1" x14ac:dyDescent="0.35">
      <c r="B23" s="104" t="s">
        <v>111</v>
      </c>
      <c r="C23" s="105">
        <f t="shared" si="0"/>
        <v>14</v>
      </c>
      <c r="D23" s="107"/>
      <c r="E23" s="108">
        <v>6</v>
      </c>
      <c r="F23" s="109"/>
      <c r="G23" s="110" t="s">
        <v>44</v>
      </c>
      <c r="H23" s="111" t="str">
        <f t="shared" si="1"/>
        <v>1x16</v>
      </c>
      <c r="I23" s="112" t="str">
        <f t="shared" si="2"/>
        <v>C</v>
      </c>
      <c r="J23" s="357"/>
      <c r="K23" s="113"/>
      <c r="L23" s="114">
        <v>1800</v>
      </c>
      <c r="M23" s="114" t="s">
        <v>45</v>
      </c>
      <c r="N23" s="114" t="s">
        <v>45</v>
      </c>
      <c r="O23" s="115">
        <f t="shared" si="3"/>
        <v>1800</v>
      </c>
      <c r="P23" s="362" t="s">
        <v>113</v>
      </c>
      <c r="Q23" s="362"/>
      <c r="R23" s="362"/>
      <c r="S23" s="362"/>
      <c r="T23" s="362"/>
      <c r="U23" s="363"/>
      <c r="V23" s="258"/>
      <c r="W23" s="67"/>
      <c r="X23" s="116"/>
      <c r="Z23" s="106">
        <f t="shared" si="4"/>
        <v>0</v>
      </c>
      <c r="AA23" s="106">
        <f t="shared" si="5"/>
        <v>1800</v>
      </c>
      <c r="AB23" s="106">
        <f t="shared" si="6"/>
        <v>0</v>
      </c>
      <c r="AC23" s="111" t="str">
        <f t="shared" si="7"/>
        <v>1x16</v>
      </c>
      <c r="AD23" s="117" t="str">
        <f t="shared" si="8"/>
        <v>C</v>
      </c>
      <c r="AE23" s="118"/>
      <c r="AF23" s="119"/>
      <c r="AG23" s="119"/>
      <c r="AH23" s="119" t="s">
        <v>56</v>
      </c>
      <c r="AI23" s="119">
        <v>120</v>
      </c>
      <c r="AJ23" s="120" t="str">
        <f t="shared" si="12"/>
        <v>-</v>
      </c>
      <c r="AK23" s="173">
        <v>127</v>
      </c>
      <c r="AL23" s="119">
        <f t="shared" si="11"/>
        <v>0</v>
      </c>
      <c r="AM23" s="122"/>
      <c r="AN23" s="116"/>
      <c r="AO23" s="124" t="s">
        <v>57</v>
      </c>
      <c r="AP23" s="149"/>
      <c r="AQ23" s="149"/>
      <c r="AR23" s="125"/>
      <c r="AS23" s="126"/>
      <c r="AT23" s="127"/>
    </row>
    <row r="24" spans="2:54" s="106" customFormat="1" ht="20.100000000000001" customHeight="1" x14ac:dyDescent="0.35">
      <c r="B24" s="104" t="s">
        <v>111</v>
      </c>
      <c r="C24" s="105">
        <f t="shared" si="0"/>
        <v>15</v>
      </c>
      <c r="D24" s="107"/>
      <c r="E24" s="108">
        <v>6</v>
      </c>
      <c r="F24" s="109"/>
      <c r="G24" s="110" t="s">
        <v>44</v>
      </c>
      <c r="H24" s="111" t="str">
        <f t="shared" ref="H24" si="13">+AC24</f>
        <v>1x16</v>
      </c>
      <c r="I24" s="112" t="str">
        <f t="shared" ref="I24" si="14">+AD24</f>
        <v>C</v>
      </c>
      <c r="J24" s="357"/>
      <c r="K24" s="113"/>
      <c r="L24" s="114"/>
      <c r="M24" s="114">
        <v>1800</v>
      </c>
      <c r="N24" s="114" t="s">
        <v>45</v>
      </c>
      <c r="O24" s="115">
        <f t="shared" ref="O24" si="15">SUM(K24:N24)</f>
        <v>1800</v>
      </c>
      <c r="P24" s="362" t="s">
        <v>113</v>
      </c>
      <c r="Q24" s="362"/>
      <c r="R24" s="362"/>
      <c r="S24" s="362"/>
      <c r="T24" s="362"/>
      <c r="U24" s="363"/>
      <c r="V24" s="258"/>
      <c r="W24" s="67"/>
      <c r="X24" s="116"/>
      <c r="Z24" s="106">
        <f t="shared" ref="Z24" si="16">IF(D24&gt;0,O24,0)</f>
        <v>0</v>
      </c>
      <c r="AA24" s="106">
        <f t="shared" ref="AA24" si="17">IF(E24&gt;0,O24,0)</f>
        <v>1800</v>
      </c>
      <c r="AB24" s="106">
        <f t="shared" ref="AB24" si="18">IF(F24&gt;0,O24,0)</f>
        <v>0</v>
      </c>
      <c r="AC24" s="111" t="str">
        <f t="shared" ref="AC24" si="19">IF(AND(D24=0,E24=0,F24=0),"",IF(AND(D24&lt;=9,E24=0,F24=0),$Y$1,IF(AND(D24&gt;9,E24=0,F24=0),$Y$2,IF(AND(D24=0,E24&gt;0,F24=0),$Y$3,IF(AND(D24=0,E24=0,F24&gt;0),$Y$4,"")))))</f>
        <v>1x16</v>
      </c>
      <c r="AD24" s="117" t="str">
        <f t="shared" ref="AD24" si="20">IF(AND(D24&gt;0,E24=0,F24=0),$Z$1,IF(AND(D24=0,E24&gt;0,F24=0),$Z$2,IF(AND(D24=0,E24=0,F24&gt;0),$Z$3,"")))</f>
        <v>C</v>
      </c>
      <c r="AE24" s="118"/>
      <c r="AF24" s="119"/>
      <c r="AG24" s="119"/>
      <c r="AH24" s="119" t="s">
        <v>56</v>
      </c>
      <c r="AI24" s="119">
        <v>120</v>
      </c>
      <c r="AJ24" s="120" t="str">
        <f t="shared" ref="AJ24" si="21">IF(AND(AI23&lt;$AE$11,$AE$11&lt;AI24),AH24,AJ25)</f>
        <v>-</v>
      </c>
      <c r="AK24" s="173">
        <v>127</v>
      </c>
      <c r="AL24" s="119">
        <f t="shared" ref="AL24" si="22">IF(AH24=AJ24,AK24,AL25)</f>
        <v>0</v>
      </c>
      <c r="AM24" s="122"/>
      <c r="AN24" s="116"/>
      <c r="AO24" s="124" t="s">
        <v>57</v>
      </c>
      <c r="AP24" s="149"/>
      <c r="AQ24" s="149"/>
      <c r="AR24" s="125"/>
      <c r="AS24" s="126"/>
      <c r="AT24" s="127"/>
    </row>
    <row r="25" spans="2:54" s="106" customFormat="1" ht="20.100000000000001" customHeight="1" x14ac:dyDescent="0.35">
      <c r="B25" s="104" t="s">
        <v>111</v>
      </c>
      <c r="C25" s="105">
        <f t="shared" si="0"/>
        <v>16</v>
      </c>
      <c r="D25" s="107"/>
      <c r="E25" s="108">
        <v>6</v>
      </c>
      <c r="F25" s="109"/>
      <c r="G25" s="110" t="s">
        <v>44</v>
      </c>
      <c r="H25" s="111" t="str">
        <f t="shared" ref="H25:H28" si="23">+AC25</f>
        <v>1x16</v>
      </c>
      <c r="I25" s="112" t="str">
        <f t="shared" ref="I25:I28" si="24">+AD25</f>
        <v>C</v>
      </c>
      <c r="J25" s="357"/>
      <c r="K25" s="113">
        <v>1800</v>
      </c>
      <c r="L25" s="114" t="s">
        <v>45</v>
      </c>
      <c r="M25" s="114" t="s">
        <v>45</v>
      </c>
      <c r="N25" s="114" t="s">
        <v>45</v>
      </c>
      <c r="O25" s="115">
        <f t="shared" ref="O25:O28" si="25">SUM(K25:N25)</f>
        <v>1800</v>
      </c>
      <c r="P25" s="362" t="s">
        <v>113</v>
      </c>
      <c r="Q25" s="362"/>
      <c r="R25" s="362"/>
      <c r="S25" s="362"/>
      <c r="T25" s="362"/>
      <c r="U25" s="363"/>
      <c r="V25" s="258"/>
      <c r="W25" s="67"/>
      <c r="X25" s="116"/>
      <c r="Z25" s="106">
        <f t="shared" ref="Z25:Z28" si="26">IF(D25&gt;0,O25,0)</f>
        <v>0</v>
      </c>
      <c r="AA25" s="106">
        <f t="shared" ref="AA25:AA28" si="27">IF(E25&gt;0,O25,0)</f>
        <v>1800</v>
      </c>
      <c r="AB25" s="106">
        <f t="shared" ref="AB25:AB28" si="28">IF(F25&gt;0,O25,0)</f>
        <v>0</v>
      </c>
      <c r="AC25" s="111" t="str">
        <f t="shared" ref="AC25:AC28" si="29">IF(AND(D25=0,E25=0,F25=0),"",IF(AND(D25&lt;=9,E25=0,F25=0),$Y$1,IF(AND(D25&gt;9,E25=0,F25=0),$Y$2,IF(AND(D25=0,E25&gt;0,F25=0),$Y$3,IF(AND(D25=0,E25=0,F25&gt;0),$Y$4,"")))))</f>
        <v>1x16</v>
      </c>
      <c r="AD25" s="117" t="str">
        <f t="shared" ref="AD25:AD28" si="30">IF(AND(D25&gt;0,E25=0,F25=0),$Z$1,IF(AND(D25=0,E25&gt;0,F25=0),$Z$2,IF(AND(D25=0,E25=0,F25&gt;0),$Z$3,"")))</f>
        <v>C</v>
      </c>
      <c r="AE25" s="118"/>
      <c r="AF25" s="119"/>
      <c r="AG25" s="119"/>
      <c r="AH25" s="119" t="s">
        <v>56</v>
      </c>
      <c r="AI25" s="119">
        <v>120</v>
      </c>
      <c r="AJ25" s="120" t="str">
        <f>IF(AND(AI19&lt;$AE$11,$AE$11&lt;AI25),AH25,AJ26)</f>
        <v>-</v>
      </c>
      <c r="AK25" s="173">
        <v>127</v>
      </c>
      <c r="AL25" s="119">
        <f t="shared" ref="AL25:AL27" si="31">IF(AH25=AJ25,AK25,AL26)</f>
        <v>0</v>
      </c>
      <c r="AM25" s="122"/>
      <c r="AN25" s="116"/>
      <c r="AO25" s="124" t="s">
        <v>57</v>
      </c>
      <c r="AP25" s="149"/>
      <c r="AQ25" s="149"/>
      <c r="AR25" s="125"/>
      <c r="AS25" s="126"/>
      <c r="AT25" s="127"/>
    </row>
    <row r="26" spans="2:54" s="106" customFormat="1" ht="20.100000000000001" customHeight="1" x14ac:dyDescent="0.35">
      <c r="B26" s="104" t="s">
        <v>111</v>
      </c>
      <c r="C26" s="105">
        <f t="shared" si="0"/>
        <v>17</v>
      </c>
      <c r="D26" s="107"/>
      <c r="E26" s="108">
        <v>2</v>
      </c>
      <c r="F26" s="109"/>
      <c r="G26" s="110" t="s">
        <v>44</v>
      </c>
      <c r="H26" s="111" t="str">
        <f t="shared" si="23"/>
        <v>1x16</v>
      </c>
      <c r="I26" s="112" t="str">
        <f t="shared" si="24"/>
        <v>C</v>
      </c>
      <c r="J26" s="357"/>
      <c r="K26" s="113"/>
      <c r="L26" s="114">
        <v>600</v>
      </c>
      <c r="M26" s="114" t="s">
        <v>45</v>
      </c>
      <c r="N26" s="114" t="s">
        <v>45</v>
      </c>
      <c r="O26" s="115">
        <f t="shared" si="25"/>
        <v>600</v>
      </c>
      <c r="P26" s="362" t="s">
        <v>113</v>
      </c>
      <c r="Q26" s="362"/>
      <c r="R26" s="362"/>
      <c r="S26" s="362"/>
      <c r="T26" s="362"/>
      <c r="U26" s="363"/>
      <c r="V26" s="258"/>
      <c r="W26" s="67"/>
      <c r="X26" s="116"/>
      <c r="Z26" s="106">
        <f t="shared" si="26"/>
        <v>0</v>
      </c>
      <c r="AA26" s="106">
        <f t="shared" si="27"/>
        <v>600</v>
      </c>
      <c r="AB26" s="106">
        <f t="shared" si="28"/>
        <v>0</v>
      </c>
      <c r="AC26" s="111" t="str">
        <f t="shared" si="29"/>
        <v>1x16</v>
      </c>
      <c r="AD26" s="117" t="str">
        <f t="shared" si="30"/>
        <v>C</v>
      </c>
      <c r="AE26" s="118"/>
      <c r="AF26" s="119"/>
      <c r="AG26" s="119"/>
      <c r="AH26" s="119" t="s">
        <v>56</v>
      </c>
      <c r="AI26" s="119">
        <v>120</v>
      </c>
      <c r="AJ26" s="120" t="str">
        <f t="shared" ref="AJ26:AJ27" si="32">IF(AND(AI25&lt;$AE$11,$AE$11&lt;AI26),AH26,AJ27)</f>
        <v>-</v>
      </c>
      <c r="AK26" s="173">
        <v>127</v>
      </c>
      <c r="AL26" s="119">
        <f t="shared" si="31"/>
        <v>0</v>
      </c>
      <c r="AM26" s="122"/>
      <c r="AN26" s="116"/>
      <c r="AO26" s="124" t="s">
        <v>57</v>
      </c>
      <c r="AP26" s="149"/>
      <c r="AQ26" s="149"/>
      <c r="AR26" s="125"/>
      <c r="AS26" s="126"/>
      <c r="AT26" s="127"/>
    </row>
    <row r="27" spans="2:54" s="106" customFormat="1" ht="20.100000000000001" customHeight="1" thickBot="1" x14ac:dyDescent="0.4">
      <c r="B27" s="104" t="s">
        <v>111</v>
      </c>
      <c r="C27" s="105">
        <f t="shared" si="0"/>
        <v>18</v>
      </c>
      <c r="D27" s="107"/>
      <c r="E27" s="108">
        <v>2</v>
      </c>
      <c r="F27" s="109"/>
      <c r="G27" s="110" t="s">
        <v>44</v>
      </c>
      <c r="H27" s="111" t="str">
        <f t="shared" si="23"/>
        <v>1x16</v>
      </c>
      <c r="I27" s="112" t="str">
        <f t="shared" si="24"/>
        <v>C</v>
      </c>
      <c r="J27" s="357"/>
      <c r="K27" s="113"/>
      <c r="L27" s="114" t="s">
        <v>45</v>
      </c>
      <c r="M27" s="114">
        <v>600</v>
      </c>
      <c r="N27" s="114" t="s">
        <v>45</v>
      </c>
      <c r="O27" s="115">
        <f t="shared" si="25"/>
        <v>600</v>
      </c>
      <c r="P27" s="362" t="s">
        <v>113</v>
      </c>
      <c r="Q27" s="362"/>
      <c r="R27" s="362"/>
      <c r="S27" s="362"/>
      <c r="T27" s="362"/>
      <c r="U27" s="363"/>
      <c r="V27" s="258"/>
      <c r="W27" s="67"/>
      <c r="X27" s="116"/>
      <c r="Z27" s="106">
        <f t="shared" si="26"/>
        <v>0</v>
      </c>
      <c r="AA27" s="106">
        <f t="shared" si="27"/>
        <v>600</v>
      </c>
      <c r="AB27" s="106">
        <f t="shared" si="28"/>
        <v>0</v>
      </c>
      <c r="AC27" s="111" t="str">
        <f t="shared" si="29"/>
        <v>1x16</v>
      </c>
      <c r="AD27" s="117" t="str">
        <f t="shared" si="30"/>
        <v>C</v>
      </c>
      <c r="AE27" s="118"/>
      <c r="AF27" s="119"/>
      <c r="AG27" s="119"/>
      <c r="AH27" s="119" t="s">
        <v>56</v>
      </c>
      <c r="AI27" s="119">
        <v>120</v>
      </c>
      <c r="AJ27" s="120" t="str">
        <f t="shared" si="32"/>
        <v>-</v>
      </c>
      <c r="AK27" s="173">
        <v>127</v>
      </c>
      <c r="AL27" s="119">
        <f t="shared" si="31"/>
        <v>0</v>
      </c>
      <c r="AM27" s="122"/>
      <c r="AN27" s="116"/>
      <c r="AO27" s="124" t="s">
        <v>57</v>
      </c>
      <c r="AP27" s="149"/>
      <c r="AQ27" s="149"/>
      <c r="AR27" s="125"/>
      <c r="AS27" s="126"/>
      <c r="AT27" s="127"/>
    </row>
    <row r="28" spans="2:54" s="106" customFormat="1" ht="20.100000000000001" customHeight="1" x14ac:dyDescent="0.35">
      <c r="B28" s="104" t="s">
        <v>111</v>
      </c>
      <c r="C28" s="105">
        <f t="shared" si="0"/>
        <v>19</v>
      </c>
      <c r="D28" s="107"/>
      <c r="E28" s="108">
        <v>5</v>
      </c>
      <c r="F28" s="109"/>
      <c r="G28" s="110" t="s">
        <v>44</v>
      </c>
      <c r="H28" s="111" t="str">
        <f t="shared" si="23"/>
        <v>1x16</v>
      </c>
      <c r="I28" s="112" t="str">
        <f t="shared" si="24"/>
        <v>C</v>
      </c>
      <c r="J28" s="353" t="s">
        <v>92</v>
      </c>
      <c r="K28" s="123">
        <v>1500</v>
      </c>
      <c r="L28" s="114" t="s">
        <v>45</v>
      </c>
      <c r="M28" s="114" t="s">
        <v>45</v>
      </c>
      <c r="N28" s="114" t="s">
        <v>45</v>
      </c>
      <c r="O28" s="115">
        <f t="shared" si="25"/>
        <v>1500</v>
      </c>
      <c r="P28" s="362" t="s">
        <v>113</v>
      </c>
      <c r="Q28" s="362"/>
      <c r="R28" s="362"/>
      <c r="S28" s="362"/>
      <c r="T28" s="362"/>
      <c r="U28" s="363"/>
      <c r="V28" s="258"/>
      <c r="W28" s="67"/>
      <c r="X28" s="116"/>
      <c r="Z28" s="106">
        <f t="shared" si="26"/>
        <v>0</v>
      </c>
      <c r="AA28" s="106">
        <f t="shared" si="27"/>
        <v>1500</v>
      </c>
      <c r="AB28" s="106">
        <f t="shared" si="28"/>
        <v>0</v>
      </c>
      <c r="AC28" s="111" t="str">
        <f t="shared" si="29"/>
        <v>1x16</v>
      </c>
      <c r="AD28" s="117" t="str">
        <f t="shared" si="30"/>
        <v>C</v>
      </c>
      <c r="AE28" s="118"/>
      <c r="AF28" s="119"/>
      <c r="AG28" s="119"/>
      <c r="AH28" s="119" t="s">
        <v>56</v>
      </c>
      <c r="AI28" s="119">
        <v>120</v>
      </c>
      <c r="AJ28" s="120" t="str">
        <f>IF(AND(AI27&lt;$AE$11,$AE$11&lt;AI28),AH28,AJ32)</f>
        <v>-</v>
      </c>
      <c r="AK28" s="173">
        <v>127</v>
      </c>
      <c r="AL28" s="119">
        <f>IF(AH28=AJ28,AK28,AL32)</f>
        <v>0</v>
      </c>
      <c r="AM28" s="122"/>
      <c r="AN28" s="116"/>
      <c r="AO28" s="124" t="s">
        <v>57</v>
      </c>
      <c r="AP28" s="149"/>
      <c r="AQ28" s="149"/>
      <c r="AR28" s="125"/>
      <c r="AS28" s="126"/>
      <c r="AT28" s="127"/>
    </row>
    <row r="29" spans="2:54" s="106" customFormat="1" ht="20.100000000000001" customHeight="1" x14ac:dyDescent="0.35">
      <c r="B29" s="104" t="s">
        <v>111</v>
      </c>
      <c r="C29" s="105">
        <f t="shared" si="0"/>
        <v>20</v>
      </c>
      <c r="D29" s="107"/>
      <c r="E29" s="108">
        <v>6</v>
      </c>
      <c r="F29" s="109"/>
      <c r="G29" s="110" t="s">
        <v>44</v>
      </c>
      <c r="H29" s="111" t="str">
        <f t="shared" ref="H29" si="33">+AC29</f>
        <v>1x16</v>
      </c>
      <c r="I29" s="112" t="str">
        <f t="shared" ref="I29" si="34">+AD29</f>
        <v>C</v>
      </c>
      <c r="J29" s="354"/>
      <c r="K29" s="123"/>
      <c r="L29" s="114">
        <v>1800</v>
      </c>
      <c r="M29" s="114" t="s">
        <v>45</v>
      </c>
      <c r="N29" s="114" t="s">
        <v>45</v>
      </c>
      <c r="O29" s="115">
        <f t="shared" ref="O29" si="35">SUM(K29:N29)</f>
        <v>1800</v>
      </c>
      <c r="P29" s="362" t="s">
        <v>114</v>
      </c>
      <c r="Q29" s="362"/>
      <c r="R29" s="362"/>
      <c r="S29" s="362"/>
      <c r="T29" s="362"/>
      <c r="U29" s="363"/>
      <c r="V29" s="258"/>
      <c r="W29" s="67"/>
      <c r="X29" s="116"/>
      <c r="Z29" s="106">
        <f t="shared" ref="Z29" si="36">IF(D29&gt;0,O29,0)</f>
        <v>0</v>
      </c>
      <c r="AA29" s="106">
        <f t="shared" ref="AA29" si="37">IF(E29&gt;0,O29,0)</f>
        <v>1800</v>
      </c>
      <c r="AB29" s="106">
        <f t="shared" ref="AB29" si="38">IF(F29&gt;0,O29,0)</f>
        <v>0</v>
      </c>
      <c r="AC29" s="111" t="str">
        <f t="shared" ref="AC29" si="39">IF(AND(D29=0,E29=0,F29=0),"",IF(AND(D29&lt;=9,E29=0,F29=0),$Y$1,IF(AND(D29&gt;9,E29=0,F29=0),$Y$2,IF(AND(D29=0,E29&gt;0,F29=0),$Y$3,IF(AND(D29=0,E29=0,F29&gt;0),$Y$4,"")))))</f>
        <v>1x16</v>
      </c>
      <c r="AD29" s="117" t="str">
        <f t="shared" ref="AD29" si="40">IF(AND(D29&gt;0,E29=0,F29=0),$Z$1,IF(AND(D29=0,E29&gt;0,F29=0),$Z$2,IF(AND(D29=0,E29=0,F29&gt;0),$Z$3,"")))</f>
        <v>C</v>
      </c>
      <c r="AE29" s="118"/>
      <c r="AF29" s="119"/>
      <c r="AG29" s="119"/>
      <c r="AH29" s="119" t="s">
        <v>56</v>
      </c>
      <c r="AI29" s="119">
        <v>120</v>
      </c>
      <c r="AJ29" s="120" t="str">
        <f>IF(AND(AI28&lt;$AE$11,$AE$11&lt;AI29),AH29,AJ33)</f>
        <v>-</v>
      </c>
      <c r="AK29" s="173">
        <v>127</v>
      </c>
      <c r="AL29" s="119">
        <f>IF(AH29=AJ29,AK29,AL33)</f>
        <v>0</v>
      </c>
      <c r="AM29" s="122"/>
      <c r="AN29" s="116"/>
      <c r="AO29" s="124" t="s">
        <v>57</v>
      </c>
      <c r="AP29" s="149"/>
      <c r="AQ29" s="149"/>
      <c r="AR29" s="125"/>
      <c r="AS29" s="126"/>
      <c r="AT29" s="127"/>
    </row>
    <row r="30" spans="2:54" s="106" customFormat="1" ht="20.100000000000001" customHeight="1" x14ac:dyDescent="0.35">
      <c r="B30" s="104" t="s">
        <v>90</v>
      </c>
      <c r="C30" s="105">
        <v>1</v>
      </c>
      <c r="D30" s="107"/>
      <c r="E30" s="108" t="s">
        <v>45</v>
      </c>
      <c r="F30" s="109"/>
      <c r="G30" s="110" t="s">
        <v>44</v>
      </c>
      <c r="H30" s="111" t="str">
        <f t="shared" ref="H30:H31" si="41">+AC30</f>
        <v>1x16</v>
      </c>
      <c r="I30" s="112" t="str">
        <f t="shared" ref="I30:I31" si="42">+AD30</f>
        <v>C</v>
      </c>
      <c r="J30" s="354"/>
      <c r="K30" s="123" t="s">
        <v>45</v>
      </c>
      <c r="L30" s="114" t="s">
        <v>45</v>
      </c>
      <c r="M30" s="114" t="s">
        <v>45</v>
      </c>
      <c r="N30" s="114" t="s">
        <v>45</v>
      </c>
      <c r="O30" s="115">
        <f t="shared" ref="O30:O31" si="43">SUM(K30:N30)</f>
        <v>0</v>
      </c>
      <c r="P30" s="362" t="s">
        <v>91</v>
      </c>
      <c r="Q30" s="362"/>
      <c r="R30" s="362"/>
      <c r="S30" s="362"/>
      <c r="T30" s="362"/>
      <c r="U30" s="363"/>
      <c r="V30" s="258"/>
      <c r="W30" s="67"/>
      <c r="X30" s="116"/>
      <c r="Z30" s="106">
        <f t="shared" ref="Z30:Z31" si="44">IF(D30&gt;0,O30,0)</f>
        <v>0</v>
      </c>
      <c r="AA30" s="106">
        <f t="shared" ref="AA30:AA31" si="45">IF(E30&gt;0,O30,0)</f>
        <v>0</v>
      </c>
      <c r="AB30" s="106">
        <f t="shared" ref="AB30:AB31" si="46">IF(F30&gt;0,O30,0)</f>
        <v>0</v>
      </c>
      <c r="AC30" s="111" t="str">
        <f t="shared" ref="AC30:AC31" si="47">IF(AND(D30=0,E30=0,F30=0),"",IF(AND(D30&lt;=9,E30=0,F30=0),$Y$1,IF(AND(D30&gt;9,E30=0,F30=0),$Y$2,IF(AND(D30=0,E30&gt;0,F30=0),$Y$3,IF(AND(D30=0,E30=0,F30&gt;0),$Y$4,"")))))</f>
        <v>1x16</v>
      </c>
      <c r="AD30" s="117" t="str">
        <f t="shared" ref="AD30:AD31" si="48">IF(AND(D30&gt;0,E30=0,F30=0),$Z$1,IF(AND(D30=0,E30&gt;0,F30=0),$Z$2,IF(AND(D30=0,E30=0,F30&gt;0),$Z$3,"")))</f>
        <v>C</v>
      </c>
      <c r="AE30" s="118"/>
      <c r="AF30" s="119"/>
      <c r="AG30" s="119"/>
      <c r="AH30" s="119" t="s">
        <v>62</v>
      </c>
      <c r="AI30" s="119">
        <v>240</v>
      </c>
      <c r="AJ30" s="120" t="str">
        <f t="shared" ref="AJ30:AJ31" si="49">IF(AND(AI28&lt;$AE$11,$AE$11&lt;AI30),AH30,AJ33)</f>
        <v>-</v>
      </c>
      <c r="AK30" s="173">
        <v>252</v>
      </c>
      <c r="AL30" s="119">
        <f t="shared" ref="AL30:AL31" si="50">IF(AH30=AJ30,AK30,AL33)</f>
        <v>0</v>
      </c>
      <c r="AM30" s="122"/>
      <c r="AN30" s="116"/>
      <c r="AO30" s="124" t="s">
        <v>63</v>
      </c>
      <c r="AP30" s="125"/>
      <c r="AQ30" s="125"/>
      <c r="AR30" s="125"/>
      <c r="AS30" s="125"/>
      <c r="AT30" s="127"/>
    </row>
    <row r="31" spans="2:54" s="106" customFormat="1" ht="20.100000000000001" customHeight="1" x14ac:dyDescent="0.35">
      <c r="B31" s="104" t="s">
        <v>90</v>
      </c>
      <c r="C31" s="105">
        <v>2</v>
      </c>
      <c r="D31" s="107"/>
      <c r="E31" s="108" t="s">
        <v>45</v>
      </c>
      <c r="F31" s="109"/>
      <c r="G31" s="110" t="s">
        <v>44</v>
      </c>
      <c r="H31" s="111" t="str">
        <f t="shared" si="41"/>
        <v>1x16</v>
      </c>
      <c r="I31" s="112" t="str">
        <f t="shared" si="42"/>
        <v>C</v>
      </c>
      <c r="J31" s="354"/>
      <c r="K31" s="123" t="s">
        <v>45</v>
      </c>
      <c r="L31" s="114" t="s">
        <v>45</v>
      </c>
      <c r="M31" s="114" t="s">
        <v>45</v>
      </c>
      <c r="N31" s="114" t="s">
        <v>45</v>
      </c>
      <c r="O31" s="115">
        <f t="shared" si="43"/>
        <v>0</v>
      </c>
      <c r="P31" s="362" t="s">
        <v>91</v>
      </c>
      <c r="Q31" s="362"/>
      <c r="R31" s="362"/>
      <c r="S31" s="362"/>
      <c r="T31" s="362"/>
      <c r="U31" s="363"/>
      <c r="V31" s="258"/>
      <c r="W31" s="67"/>
      <c r="X31" s="116"/>
      <c r="Z31" s="106">
        <f t="shared" si="44"/>
        <v>0</v>
      </c>
      <c r="AA31" s="106">
        <f t="shared" si="45"/>
        <v>0</v>
      </c>
      <c r="AB31" s="106">
        <f t="shared" si="46"/>
        <v>0</v>
      </c>
      <c r="AC31" s="111" t="str">
        <f t="shared" si="47"/>
        <v>1x16</v>
      </c>
      <c r="AD31" s="117" t="str">
        <f t="shared" si="48"/>
        <v>C</v>
      </c>
      <c r="AE31" s="118"/>
      <c r="AF31" s="119"/>
      <c r="AG31" s="119"/>
      <c r="AH31" s="119" t="s">
        <v>62</v>
      </c>
      <c r="AI31" s="119">
        <v>240</v>
      </c>
      <c r="AJ31" s="120" t="str">
        <f t="shared" si="49"/>
        <v>-</v>
      </c>
      <c r="AK31" s="173">
        <v>252</v>
      </c>
      <c r="AL31" s="119">
        <f t="shared" si="50"/>
        <v>0</v>
      </c>
      <c r="AM31" s="122"/>
      <c r="AN31" s="116"/>
      <c r="AO31" s="124" t="s">
        <v>63</v>
      </c>
      <c r="AP31" s="125"/>
      <c r="AQ31" s="125"/>
      <c r="AR31" s="125"/>
      <c r="AS31" s="125"/>
      <c r="AT31" s="127"/>
    </row>
    <row r="32" spans="2:54" s="106" customFormat="1" ht="20.100000000000001" customHeight="1" x14ac:dyDescent="0.35">
      <c r="B32" s="104" t="s">
        <v>90</v>
      </c>
      <c r="C32" s="105">
        <v>3</v>
      </c>
      <c r="D32" s="107"/>
      <c r="E32" s="108" t="s">
        <v>45</v>
      </c>
      <c r="F32" s="109"/>
      <c r="G32" s="110" t="s">
        <v>44</v>
      </c>
      <c r="H32" s="111" t="str">
        <f t="shared" ref="H32:I84" si="51">+AC32</f>
        <v>1x16</v>
      </c>
      <c r="I32" s="112" t="str">
        <f t="shared" si="51"/>
        <v>C</v>
      </c>
      <c r="J32" s="354"/>
      <c r="K32" s="123" t="s">
        <v>45</v>
      </c>
      <c r="L32" s="114" t="s">
        <v>45</v>
      </c>
      <c r="M32" s="114" t="s">
        <v>45</v>
      </c>
      <c r="N32" s="114" t="s">
        <v>45</v>
      </c>
      <c r="O32" s="115">
        <f t="shared" ref="O32:O106" si="52">SUM(K32:N32)</f>
        <v>0</v>
      </c>
      <c r="P32" s="362" t="s">
        <v>91</v>
      </c>
      <c r="Q32" s="362"/>
      <c r="R32" s="362"/>
      <c r="S32" s="362"/>
      <c r="T32" s="362"/>
      <c r="U32" s="363"/>
      <c r="V32" s="258"/>
      <c r="W32" s="67"/>
      <c r="X32" s="116"/>
      <c r="Z32" s="106">
        <f t="shared" ref="Z32:Z106" si="53">IF(D32&gt;0,O32,0)</f>
        <v>0</v>
      </c>
      <c r="AA32" s="106">
        <f t="shared" ref="AA32:AA106" si="54">IF(E32&gt;0,O32,0)</f>
        <v>0</v>
      </c>
      <c r="AB32" s="106">
        <f t="shared" ref="AB32:AB106" si="55">IF(F32&gt;0,O32,0)</f>
        <v>0</v>
      </c>
      <c r="AC32" s="111" t="str">
        <f t="shared" ref="AC32:AC84" si="56">IF(AND(D32=0,E32=0,F32=0),"",IF(AND(D32&lt;=9,E32=0,F32=0),$Y$1,IF(AND(D32&gt;9,E32=0,F32=0),$Y$2,IF(AND(D32=0,E32&gt;0,F32=0),$Y$3,IF(AND(D32=0,E32=0,F32&gt;0),$Y$4,"")))))</f>
        <v>1x16</v>
      </c>
      <c r="AD32" s="117" t="str">
        <f t="shared" ref="AD32:AD84" si="57">IF(AND(D32&gt;0,E32=0,F32=0),$Z$1,IF(AND(D32=0,E32&gt;0,F32=0),$Z$2,IF(AND(D32=0,E32=0,F32&gt;0),$Z$3,"")))</f>
        <v>C</v>
      </c>
      <c r="AE32" s="118"/>
      <c r="AF32" s="119"/>
      <c r="AG32" s="119"/>
      <c r="AH32" s="119" t="s">
        <v>62</v>
      </c>
      <c r="AI32" s="119">
        <v>240</v>
      </c>
      <c r="AJ32" s="120" t="str">
        <f>IF(AND(AI28&lt;$AE$11,$AE$11&lt;AI32),AH32,AJ33)</f>
        <v>-</v>
      </c>
      <c r="AK32" s="173">
        <v>252</v>
      </c>
      <c r="AL32" s="119">
        <f t="shared" ref="AL32:AL39" si="58">IF(AH32=AJ32,AK32,AL33)</f>
        <v>0</v>
      </c>
      <c r="AM32" s="122"/>
      <c r="AN32" s="116"/>
      <c r="AO32" s="124" t="s">
        <v>63</v>
      </c>
      <c r="AP32" s="125"/>
      <c r="AQ32" s="125"/>
      <c r="AR32" s="125"/>
      <c r="AS32" s="125"/>
      <c r="AT32" s="127"/>
    </row>
    <row r="33" spans="2:47" s="106" customFormat="1" ht="20.100000000000001" hidden="1" customHeight="1" x14ac:dyDescent="0.35">
      <c r="B33" s="104"/>
      <c r="C33" s="105"/>
      <c r="D33" s="107"/>
      <c r="E33" s="108"/>
      <c r="F33" s="109"/>
      <c r="G33" s="110"/>
      <c r="H33" s="111" t="str">
        <f t="shared" si="51"/>
        <v/>
      </c>
      <c r="I33" s="112" t="str">
        <f t="shared" si="51"/>
        <v/>
      </c>
      <c r="J33" s="355"/>
      <c r="K33" s="123" t="s">
        <v>45</v>
      </c>
      <c r="L33" s="114" t="s">
        <v>45</v>
      </c>
      <c r="M33" s="114" t="s">
        <v>45</v>
      </c>
      <c r="N33" s="114" t="s">
        <v>45</v>
      </c>
      <c r="O33" s="115">
        <f t="shared" si="52"/>
        <v>0</v>
      </c>
      <c r="P33" s="362"/>
      <c r="Q33" s="362"/>
      <c r="R33" s="362"/>
      <c r="S33" s="362"/>
      <c r="T33" s="362"/>
      <c r="U33" s="363"/>
      <c r="V33" s="258"/>
      <c r="W33" s="67"/>
      <c r="X33" s="116"/>
      <c r="Z33" s="106">
        <f t="shared" si="53"/>
        <v>0</v>
      </c>
      <c r="AA33" s="106">
        <f t="shared" si="54"/>
        <v>0</v>
      </c>
      <c r="AB33" s="106">
        <f t="shared" si="55"/>
        <v>0</v>
      </c>
      <c r="AC33" s="111" t="str">
        <f t="shared" si="56"/>
        <v/>
      </c>
      <c r="AD33" s="117" t="str">
        <f t="shared" si="57"/>
        <v/>
      </c>
      <c r="AE33" s="118"/>
      <c r="AF33" s="119"/>
      <c r="AG33" s="119"/>
      <c r="AH33" s="119" t="s">
        <v>64</v>
      </c>
      <c r="AI33" s="119">
        <v>300</v>
      </c>
      <c r="AJ33" s="120" t="str">
        <f t="shared" ref="AJ33:AJ38" si="59">IF(AND(AI32&lt;$AE$11,$AE$11&lt;AI33),AH33,AJ34)</f>
        <v>-</v>
      </c>
      <c r="AK33" s="173">
        <v>322</v>
      </c>
      <c r="AL33" s="119">
        <f t="shared" si="58"/>
        <v>0</v>
      </c>
      <c r="AM33" s="122"/>
      <c r="AN33" s="116"/>
      <c r="AO33" s="124" t="s">
        <v>65</v>
      </c>
      <c r="AP33" s="125"/>
      <c r="AQ33" s="125"/>
      <c r="AR33" s="125"/>
      <c r="AS33" s="128"/>
      <c r="AT33" s="127"/>
    </row>
    <row r="34" spans="2:47" s="106" customFormat="1" ht="20.100000000000001" hidden="1" customHeight="1" x14ac:dyDescent="0.35">
      <c r="B34" s="104"/>
      <c r="C34" s="105">
        <f t="shared" si="0"/>
        <v>1</v>
      </c>
      <c r="D34" s="107"/>
      <c r="E34" s="108"/>
      <c r="F34" s="109"/>
      <c r="G34" s="110" t="s">
        <v>44</v>
      </c>
      <c r="H34" s="111" t="str">
        <f t="shared" si="51"/>
        <v/>
      </c>
      <c r="I34" s="111" t="str">
        <f t="shared" si="51"/>
        <v/>
      </c>
      <c r="J34" s="130"/>
      <c r="K34" s="113" t="s">
        <v>45</v>
      </c>
      <c r="L34" s="114" t="s">
        <v>45</v>
      </c>
      <c r="M34" s="114" t="s">
        <v>45</v>
      </c>
      <c r="N34" s="114" t="s">
        <v>45</v>
      </c>
      <c r="O34" s="115">
        <f t="shared" si="52"/>
        <v>0</v>
      </c>
      <c r="P34" s="362"/>
      <c r="Q34" s="362"/>
      <c r="R34" s="362"/>
      <c r="S34" s="362"/>
      <c r="T34" s="362"/>
      <c r="U34" s="363"/>
      <c r="V34" s="258"/>
      <c r="W34" s="67"/>
      <c r="X34" s="116"/>
      <c r="Z34" s="106">
        <f t="shared" si="53"/>
        <v>0</v>
      </c>
      <c r="AA34" s="106">
        <f t="shared" si="54"/>
        <v>0</v>
      </c>
      <c r="AB34" s="106">
        <f t="shared" si="55"/>
        <v>0</v>
      </c>
      <c r="AC34" s="111" t="str">
        <f t="shared" si="56"/>
        <v/>
      </c>
      <c r="AD34" s="117" t="str">
        <f t="shared" si="57"/>
        <v/>
      </c>
      <c r="AE34" s="118"/>
      <c r="AF34" s="119"/>
      <c r="AG34" s="119"/>
      <c r="AH34" s="119" t="s">
        <v>66</v>
      </c>
      <c r="AI34" s="119">
        <v>380</v>
      </c>
      <c r="AJ34" s="120" t="str">
        <f t="shared" si="59"/>
        <v>-</v>
      </c>
      <c r="AK34" s="173">
        <v>402</v>
      </c>
      <c r="AL34" s="119">
        <f t="shared" si="58"/>
        <v>0</v>
      </c>
      <c r="AM34" s="122"/>
      <c r="AN34" s="116"/>
      <c r="AO34" s="124" t="s">
        <v>67</v>
      </c>
      <c r="AP34" s="125"/>
      <c r="AQ34" s="125"/>
      <c r="AR34" s="125"/>
      <c r="AS34" s="128"/>
      <c r="AT34" s="127"/>
    </row>
    <row r="35" spans="2:47" s="106" customFormat="1" ht="20.100000000000001" hidden="1" customHeight="1" x14ac:dyDescent="0.35">
      <c r="B35" s="104"/>
      <c r="C35" s="105">
        <f t="shared" si="0"/>
        <v>2</v>
      </c>
      <c r="D35" s="107"/>
      <c r="E35" s="108"/>
      <c r="F35" s="109"/>
      <c r="G35" s="110" t="s">
        <v>44</v>
      </c>
      <c r="H35" s="111" t="str">
        <f t="shared" si="51"/>
        <v/>
      </c>
      <c r="I35" s="111" t="str">
        <f t="shared" si="51"/>
        <v/>
      </c>
      <c r="J35" s="131"/>
      <c r="K35" s="113" t="s">
        <v>45</v>
      </c>
      <c r="L35" s="114" t="s">
        <v>45</v>
      </c>
      <c r="M35" s="114" t="s">
        <v>45</v>
      </c>
      <c r="N35" s="114" t="s">
        <v>45</v>
      </c>
      <c r="O35" s="115">
        <f t="shared" si="52"/>
        <v>0</v>
      </c>
      <c r="P35" s="376"/>
      <c r="Q35" s="362"/>
      <c r="R35" s="362"/>
      <c r="S35" s="362"/>
      <c r="T35" s="362"/>
      <c r="U35" s="363"/>
      <c r="V35" s="258"/>
      <c r="W35" s="67"/>
      <c r="X35" s="116"/>
      <c r="Z35" s="106">
        <f t="shared" si="53"/>
        <v>0</v>
      </c>
      <c r="AA35" s="106">
        <f t="shared" si="54"/>
        <v>0</v>
      </c>
      <c r="AB35" s="106">
        <f t="shared" si="55"/>
        <v>0</v>
      </c>
      <c r="AC35" s="111" t="str">
        <f t="shared" si="56"/>
        <v/>
      </c>
      <c r="AD35" s="117" t="str">
        <f t="shared" si="57"/>
        <v/>
      </c>
      <c r="AE35" s="118"/>
      <c r="AF35" s="119"/>
      <c r="AG35" s="119"/>
      <c r="AH35" s="119" t="s">
        <v>68</v>
      </c>
      <c r="AI35" s="119">
        <v>480</v>
      </c>
      <c r="AJ35" s="120" t="str">
        <f t="shared" si="59"/>
        <v>-</v>
      </c>
      <c r="AK35" s="173">
        <v>502</v>
      </c>
      <c r="AL35" s="119">
        <f t="shared" si="58"/>
        <v>0</v>
      </c>
      <c r="AM35" s="122"/>
      <c r="AN35" s="116"/>
      <c r="AO35" s="124" t="s">
        <v>69</v>
      </c>
      <c r="AP35" s="125"/>
      <c r="AQ35" s="125"/>
      <c r="AR35" s="125"/>
      <c r="AS35" s="128"/>
      <c r="AT35" s="127"/>
    </row>
    <row r="36" spans="2:47" s="106" customFormat="1" ht="20.100000000000001" hidden="1" customHeight="1" x14ac:dyDescent="0.35">
      <c r="B36" s="104"/>
      <c r="C36" s="105">
        <f t="shared" si="0"/>
        <v>3</v>
      </c>
      <c r="D36" s="107"/>
      <c r="E36" s="108"/>
      <c r="F36" s="109"/>
      <c r="G36" s="110" t="s">
        <v>44</v>
      </c>
      <c r="H36" s="111" t="str">
        <f t="shared" si="51"/>
        <v/>
      </c>
      <c r="I36" s="111" t="str">
        <f t="shared" si="51"/>
        <v/>
      </c>
      <c r="J36" s="131"/>
      <c r="K36" s="113" t="s">
        <v>45</v>
      </c>
      <c r="L36" s="114" t="s">
        <v>45</v>
      </c>
      <c r="M36" s="114" t="s">
        <v>45</v>
      </c>
      <c r="N36" s="114" t="s">
        <v>45</v>
      </c>
      <c r="O36" s="115">
        <f t="shared" si="52"/>
        <v>0</v>
      </c>
      <c r="P36" s="362"/>
      <c r="Q36" s="362"/>
      <c r="R36" s="362"/>
      <c r="S36" s="362"/>
      <c r="T36" s="362"/>
      <c r="U36" s="363"/>
      <c r="V36" s="258"/>
      <c r="W36" s="67"/>
      <c r="X36" s="116"/>
      <c r="Z36" s="106">
        <f t="shared" si="53"/>
        <v>0</v>
      </c>
      <c r="AA36" s="106">
        <f t="shared" si="54"/>
        <v>0</v>
      </c>
      <c r="AB36" s="106">
        <f t="shared" si="55"/>
        <v>0</v>
      </c>
      <c r="AC36" s="111" t="str">
        <f t="shared" si="56"/>
        <v/>
      </c>
      <c r="AD36" s="117" t="str">
        <f t="shared" si="57"/>
        <v/>
      </c>
      <c r="AE36" s="118"/>
      <c r="AF36" s="119"/>
      <c r="AG36" s="119"/>
      <c r="AH36" s="119" t="s">
        <v>70</v>
      </c>
      <c r="AI36" s="119">
        <v>610</v>
      </c>
      <c r="AJ36" s="120" t="str">
        <f t="shared" si="59"/>
        <v>-</v>
      </c>
      <c r="AK36" s="173">
        <v>632</v>
      </c>
      <c r="AL36" s="119">
        <f t="shared" si="58"/>
        <v>0</v>
      </c>
      <c r="AM36" s="122"/>
      <c r="AN36" s="116"/>
      <c r="AO36" s="124" t="s">
        <v>71</v>
      </c>
      <c r="AP36" s="125"/>
      <c r="AQ36" s="125"/>
      <c r="AR36" s="128"/>
      <c r="AS36" s="128"/>
      <c r="AT36" s="127"/>
    </row>
    <row r="37" spans="2:47" s="106" customFormat="1" ht="20.100000000000001" hidden="1" customHeight="1" x14ac:dyDescent="0.35">
      <c r="B37" s="104"/>
      <c r="C37" s="105">
        <f t="shared" si="0"/>
        <v>4</v>
      </c>
      <c r="D37" s="107"/>
      <c r="E37" s="108"/>
      <c r="F37" s="109"/>
      <c r="G37" s="110" t="s">
        <v>44</v>
      </c>
      <c r="H37" s="111" t="str">
        <f t="shared" si="51"/>
        <v/>
      </c>
      <c r="I37" s="111" t="str">
        <f t="shared" si="51"/>
        <v/>
      </c>
      <c r="J37" s="131"/>
      <c r="K37" s="113" t="s">
        <v>45</v>
      </c>
      <c r="L37" s="114" t="s">
        <v>45</v>
      </c>
      <c r="M37" s="114" t="s">
        <v>45</v>
      </c>
      <c r="N37" s="114" t="s">
        <v>45</v>
      </c>
      <c r="O37" s="115">
        <f t="shared" si="52"/>
        <v>0</v>
      </c>
      <c r="P37" s="362"/>
      <c r="Q37" s="362"/>
      <c r="R37" s="362"/>
      <c r="S37" s="362"/>
      <c r="T37" s="362"/>
      <c r="U37" s="363"/>
      <c r="V37" s="258"/>
      <c r="W37" s="67"/>
      <c r="X37" s="116"/>
      <c r="Z37" s="106">
        <f t="shared" si="53"/>
        <v>0</v>
      </c>
      <c r="AA37" s="106">
        <f t="shared" si="54"/>
        <v>0</v>
      </c>
      <c r="AB37" s="106">
        <f t="shared" si="55"/>
        <v>0</v>
      </c>
      <c r="AC37" s="111" t="str">
        <f t="shared" si="56"/>
        <v/>
      </c>
      <c r="AD37" s="117" t="str">
        <f t="shared" si="57"/>
        <v/>
      </c>
      <c r="AE37" s="118"/>
      <c r="AF37" s="119"/>
      <c r="AG37" s="119"/>
      <c r="AH37" s="119" t="s">
        <v>72</v>
      </c>
      <c r="AI37" s="119">
        <v>750</v>
      </c>
      <c r="AJ37" s="120" t="str">
        <f t="shared" si="59"/>
        <v>-</v>
      </c>
      <c r="AK37" s="173">
        <v>802</v>
      </c>
      <c r="AL37" s="119">
        <f t="shared" si="58"/>
        <v>0</v>
      </c>
      <c r="AM37" s="122"/>
      <c r="AN37" s="116"/>
      <c r="AO37" s="124" t="s">
        <v>73</v>
      </c>
      <c r="AP37" s="125"/>
      <c r="AQ37" s="125"/>
      <c r="AR37" s="126"/>
      <c r="AS37" s="126"/>
      <c r="AT37" s="127"/>
    </row>
    <row r="38" spans="2:47" s="106" customFormat="1" ht="20.100000000000001" hidden="1" customHeight="1" x14ac:dyDescent="0.35">
      <c r="B38" s="104"/>
      <c r="C38" s="105">
        <f t="shared" si="0"/>
        <v>5</v>
      </c>
      <c r="D38" s="107"/>
      <c r="E38" s="108"/>
      <c r="F38" s="109"/>
      <c r="G38" s="110" t="s">
        <v>44</v>
      </c>
      <c r="H38" s="111" t="str">
        <f t="shared" si="51"/>
        <v/>
      </c>
      <c r="I38" s="111" t="str">
        <f t="shared" si="51"/>
        <v/>
      </c>
      <c r="J38" s="131"/>
      <c r="K38" s="113" t="s">
        <v>45</v>
      </c>
      <c r="L38" s="114" t="s">
        <v>45</v>
      </c>
      <c r="M38" s="114" t="s">
        <v>45</v>
      </c>
      <c r="N38" s="114" t="s">
        <v>45</v>
      </c>
      <c r="O38" s="115">
        <f t="shared" si="52"/>
        <v>0</v>
      </c>
      <c r="P38" s="362"/>
      <c r="Q38" s="362"/>
      <c r="R38" s="362"/>
      <c r="S38" s="362"/>
      <c r="T38" s="362"/>
      <c r="U38" s="363"/>
      <c r="V38" s="258"/>
      <c r="W38" s="67"/>
      <c r="X38" s="116"/>
      <c r="Z38" s="106">
        <f t="shared" si="53"/>
        <v>0</v>
      </c>
      <c r="AA38" s="106">
        <f t="shared" si="54"/>
        <v>0</v>
      </c>
      <c r="AB38" s="106">
        <f t="shared" si="55"/>
        <v>0</v>
      </c>
      <c r="AC38" s="111" t="str">
        <f t="shared" si="56"/>
        <v/>
      </c>
      <c r="AD38" s="117" t="str">
        <f t="shared" si="57"/>
        <v/>
      </c>
      <c r="AE38" s="118"/>
      <c r="AF38" s="119"/>
      <c r="AG38" s="119"/>
      <c r="AH38" s="119" t="s">
        <v>74</v>
      </c>
      <c r="AI38" s="119">
        <v>980</v>
      </c>
      <c r="AJ38" s="120" t="str">
        <f t="shared" si="59"/>
        <v>-</v>
      </c>
      <c r="AK38" s="173">
        <v>1002</v>
      </c>
      <c r="AL38" s="119">
        <f t="shared" si="58"/>
        <v>0</v>
      </c>
      <c r="AM38" s="122"/>
      <c r="AN38" s="116"/>
      <c r="AO38" s="124" t="s">
        <v>75</v>
      </c>
      <c r="AP38" s="125"/>
      <c r="AQ38" s="125"/>
      <c r="AR38" s="125"/>
      <c r="AS38" s="126"/>
      <c r="AT38" s="127"/>
    </row>
    <row r="39" spans="2:47" s="106" customFormat="1" ht="20.100000000000001" hidden="1" customHeight="1" x14ac:dyDescent="0.35">
      <c r="B39" s="104"/>
      <c r="C39" s="105">
        <f t="shared" si="0"/>
        <v>6</v>
      </c>
      <c r="D39" s="107"/>
      <c r="E39" s="108"/>
      <c r="F39" s="109"/>
      <c r="G39" s="110" t="s">
        <v>44</v>
      </c>
      <c r="H39" s="111" t="str">
        <f t="shared" si="51"/>
        <v/>
      </c>
      <c r="I39" s="111" t="str">
        <f t="shared" si="51"/>
        <v/>
      </c>
      <c r="J39" s="131"/>
      <c r="K39" s="113" t="s">
        <v>45</v>
      </c>
      <c r="L39" s="114" t="s">
        <v>45</v>
      </c>
      <c r="M39" s="114" t="s">
        <v>45</v>
      </c>
      <c r="N39" s="114" t="s">
        <v>45</v>
      </c>
      <c r="O39" s="115">
        <f t="shared" si="52"/>
        <v>0</v>
      </c>
      <c r="P39" s="362"/>
      <c r="Q39" s="362"/>
      <c r="R39" s="362"/>
      <c r="S39" s="362"/>
      <c r="T39" s="362"/>
      <c r="U39" s="363"/>
      <c r="V39" s="258"/>
      <c r="W39" s="67"/>
      <c r="X39" s="116"/>
      <c r="Z39" s="106">
        <f t="shared" si="53"/>
        <v>0</v>
      </c>
      <c r="AA39" s="106">
        <f t="shared" si="54"/>
        <v>0</v>
      </c>
      <c r="AB39" s="106">
        <f t="shared" si="55"/>
        <v>0</v>
      </c>
      <c r="AC39" s="111" t="str">
        <f t="shared" si="56"/>
        <v/>
      </c>
      <c r="AD39" s="117" t="str">
        <f t="shared" si="57"/>
        <v/>
      </c>
      <c r="AE39" s="118"/>
      <c r="AF39" s="119"/>
      <c r="AG39" s="119"/>
      <c r="AH39" s="119" t="s">
        <v>76</v>
      </c>
      <c r="AI39" s="119"/>
      <c r="AJ39" s="120" t="str">
        <f>IF($AE$11&gt;AI38,AH39,"-")</f>
        <v>-</v>
      </c>
      <c r="AK39" s="173">
        <v>1252</v>
      </c>
      <c r="AL39" s="119">
        <f t="shared" si="58"/>
        <v>0</v>
      </c>
      <c r="AM39" s="122">
        <v>1</v>
      </c>
      <c r="AN39" s="116"/>
      <c r="AO39" s="124" t="s">
        <v>77</v>
      </c>
      <c r="AP39" s="125"/>
      <c r="AQ39" s="125"/>
      <c r="AR39" s="125"/>
      <c r="AS39" s="128"/>
      <c r="AT39" s="127"/>
    </row>
    <row r="40" spans="2:47" s="106" customFormat="1" ht="20.100000000000001" hidden="1" customHeight="1" thickBot="1" x14ac:dyDescent="0.4">
      <c r="B40" s="104"/>
      <c r="C40" s="105">
        <f t="shared" si="0"/>
        <v>7</v>
      </c>
      <c r="D40" s="107"/>
      <c r="E40" s="108"/>
      <c r="F40" s="109"/>
      <c r="G40" s="110" t="s">
        <v>44</v>
      </c>
      <c r="H40" s="111" t="str">
        <f t="shared" si="51"/>
        <v/>
      </c>
      <c r="I40" s="111" t="str">
        <f t="shared" si="51"/>
        <v/>
      </c>
      <c r="J40" s="131"/>
      <c r="K40" s="113" t="s">
        <v>45</v>
      </c>
      <c r="L40" s="114" t="s">
        <v>45</v>
      </c>
      <c r="M40" s="114" t="s">
        <v>45</v>
      </c>
      <c r="N40" s="114" t="s">
        <v>45</v>
      </c>
      <c r="O40" s="115">
        <f t="shared" si="52"/>
        <v>0</v>
      </c>
      <c r="P40" s="362"/>
      <c r="Q40" s="362"/>
      <c r="R40" s="362"/>
      <c r="S40" s="362"/>
      <c r="T40" s="362"/>
      <c r="U40" s="363"/>
      <c r="V40" s="258"/>
      <c r="W40" s="67"/>
      <c r="X40" s="116"/>
      <c r="Z40" s="106">
        <f t="shared" si="53"/>
        <v>0</v>
      </c>
      <c r="AA40" s="106">
        <f t="shared" si="54"/>
        <v>0</v>
      </c>
      <c r="AB40" s="106">
        <f t="shared" si="55"/>
        <v>0</v>
      </c>
      <c r="AC40" s="111" t="str">
        <f t="shared" si="56"/>
        <v/>
      </c>
      <c r="AD40" s="117" t="str">
        <f t="shared" si="57"/>
        <v/>
      </c>
      <c r="AE40" s="132"/>
      <c r="AF40" s="133"/>
      <c r="AG40" s="133"/>
      <c r="AH40" s="133"/>
      <c r="AI40" s="133"/>
      <c r="AJ40" s="133"/>
      <c r="AK40" s="133"/>
      <c r="AL40" s="133"/>
      <c r="AM40" s="134"/>
      <c r="AN40" s="116"/>
      <c r="AO40" s="124" t="s">
        <v>78</v>
      </c>
      <c r="AP40" s="149"/>
      <c r="AQ40" s="149"/>
      <c r="AR40" s="128"/>
      <c r="AS40" s="128"/>
      <c r="AT40" s="127"/>
    </row>
    <row r="41" spans="2:47" s="106" customFormat="1" ht="20.100000000000001" hidden="1" customHeight="1" thickTop="1" x14ac:dyDescent="0.35">
      <c r="B41" s="104"/>
      <c r="C41" s="105">
        <f t="shared" si="0"/>
        <v>8</v>
      </c>
      <c r="D41" s="107"/>
      <c r="E41" s="108"/>
      <c r="F41" s="109"/>
      <c r="G41" s="110" t="s">
        <v>44</v>
      </c>
      <c r="H41" s="111" t="str">
        <f t="shared" si="51"/>
        <v/>
      </c>
      <c r="I41" s="111" t="str">
        <f t="shared" si="51"/>
        <v/>
      </c>
      <c r="J41" s="131"/>
      <c r="K41" s="113" t="s">
        <v>45</v>
      </c>
      <c r="L41" s="114" t="s">
        <v>45</v>
      </c>
      <c r="M41" s="114" t="s">
        <v>45</v>
      </c>
      <c r="N41" s="114" t="s">
        <v>45</v>
      </c>
      <c r="O41" s="115">
        <f t="shared" si="52"/>
        <v>0</v>
      </c>
      <c r="P41" s="362"/>
      <c r="Q41" s="362"/>
      <c r="R41" s="362"/>
      <c r="S41" s="362"/>
      <c r="T41" s="362"/>
      <c r="U41" s="363"/>
      <c r="V41" s="82"/>
      <c r="W41" s="67"/>
      <c r="X41" s="116"/>
      <c r="Z41" s="106">
        <f t="shared" si="53"/>
        <v>0</v>
      </c>
      <c r="AA41" s="106">
        <f t="shared" si="54"/>
        <v>0</v>
      </c>
      <c r="AB41" s="106">
        <f t="shared" si="55"/>
        <v>0</v>
      </c>
      <c r="AC41" s="111" t="str">
        <f t="shared" si="56"/>
        <v/>
      </c>
      <c r="AD41" s="117" t="str">
        <f t="shared" si="57"/>
        <v/>
      </c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24" t="s">
        <v>79</v>
      </c>
      <c r="AP41" s="149"/>
      <c r="AQ41" s="149"/>
      <c r="AR41" s="128"/>
      <c r="AS41" s="128"/>
      <c r="AT41" s="127"/>
    </row>
    <row r="42" spans="2:47" s="106" customFormat="1" ht="20.100000000000001" hidden="1" customHeight="1" x14ac:dyDescent="0.35">
      <c r="B42" s="104"/>
      <c r="C42" s="105">
        <f t="shared" si="0"/>
        <v>9</v>
      </c>
      <c r="D42" s="107"/>
      <c r="E42" s="108"/>
      <c r="F42" s="109"/>
      <c r="G42" s="110" t="s">
        <v>44</v>
      </c>
      <c r="H42" s="111" t="str">
        <f t="shared" si="51"/>
        <v/>
      </c>
      <c r="I42" s="111" t="str">
        <f t="shared" si="51"/>
        <v/>
      </c>
      <c r="J42" s="131"/>
      <c r="K42" s="113" t="s">
        <v>45</v>
      </c>
      <c r="L42" s="114" t="s">
        <v>45</v>
      </c>
      <c r="M42" s="114" t="s">
        <v>45</v>
      </c>
      <c r="N42" s="114" t="s">
        <v>45</v>
      </c>
      <c r="O42" s="115">
        <f t="shared" si="52"/>
        <v>0</v>
      </c>
      <c r="P42" s="362"/>
      <c r="Q42" s="362"/>
      <c r="R42" s="362"/>
      <c r="S42" s="362"/>
      <c r="T42" s="362"/>
      <c r="U42" s="363"/>
      <c r="V42" s="82"/>
      <c r="W42" s="67"/>
      <c r="X42" s="116"/>
      <c r="Z42" s="106">
        <f t="shared" si="53"/>
        <v>0</v>
      </c>
      <c r="AA42" s="106">
        <f t="shared" si="54"/>
        <v>0</v>
      </c>
      <c r="AB42" s="106">
        <f t="shared" si="55"/>
        <v>0</v>
      </c>
      <c r="AC42" s="111" t="str">
        <f t="shared" si="56"/>
        <v/>
      </c>
      <c r="AD42" s="117" t="str">
        <f t="shared" si="57"/>
        <v/>
      </c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24" t="s">
        <v>80</v>
      </c>
      <c r="AP42" s="149"/>
      <c r="AQ42" s="149"/>
      <c r="AR42" s="149"/>
      <c r="AS42" s="128"/>
      <c r="AT42" s="127"/>
    </row>
    <row r="43" spans="2:47" s="106" customFormat="1" ht="20.100000000000001" hidden="1" customHeight="1" x14ac:dyDescent="0.35">
      <c r="B43" s="104"/>
      <c r="C43" s="105">
        <f t="shared" si="0"/>
        <v>10</v>
      </c>
      <c r="D43" s="107"/>
      <c r="E43" s="108"/>
      <c r="F43" s="109"/>
      <c r="G43" s="110" t="s">
        <v>44</v>
      </c>
      <c r="H43" s="111" t="str">
        <f t="shared" si="51"/>
        <v/>
      </c>
      <c r="I43" s="111" t="str">
        <f t="shared" si="51"/>
        <v/>
      </c>
      <c r="J43" s="131"/>
      <c r="K43" s="113" t="s">
        <v>45</v>
      </c>
      <c r="L43" s="114" t="s">
        <v>45</v>
      </c>
      <c r="M43" s="114" t="s">
        <v>45</v>
      </c>
      <c r="N43" s="114" t="s">
        <v>45</v>
      </c>
      <c r="O43" s="115">
        <f t="shared" si="52"/>
        <v>0</v>
      </c>
      <c r="P43" s="362"/>
      <c r="Q43" s="362"/>
      <c r="R43" s="362"/>
      <c r="S43" s="362"/>
      <c r="T43" s="362"/>
      <c r="U43" s="363"/>
      <c r="V43" s="135"/>
      <c r="W43" s="135"/>
      <c r="X43" s="116"/>
      <c r="Z43" s="106">
        <f t="shared" si="53"/>
        <v>0</v>
      </c>
      <c r="AA43" s="106">
        <f t="shared" si="54"/>
        <v>0</v>
      </c>
      <c r="AB43" s="106">
        <f t="shared" si="55"/>
        <v>0</v>
      </c>
      <c r="AC43" s="111" t="str">
        <f t="shared" si="56"/>
        <v/>
      </c>
      <c r="AD43" s="117" t="str">
        <f t="shared" si="57"/>
        <v/>
      </c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24" t="s">
        <v>81</v>
      </c>
      <c r="AP43" s="149"/>
      <c r="AQ43" s="149"/>
      <c r="AR43" s="149"/>
      <c r="AS43" s="149"/>
      <c r="AT43" s="127"/>
    </row>
    <row r="44" spans="2:47" s="106" customFormat="1" ht="20.100000000000001" hidden="1" customHeight="1" x14ac:dyDescent="0.35">
      <c r="B44" s="104"/>
      <c r="C44" s="105">
        <f t="shared" si="0"/>
        <v>11</v>
      </c>
      <c r="D44" s="107"/>
      <c r="E44" s="108"/>
      <c r="F44" s="109"/>
      <c r="G44" s="110" t="s">
        <v>44</v>
      </c>
      <c r="H44" s="111" t="str">
        <f t="shared" si="51"/>
        <v/>
      </c>
      <c r="I44" s="111" t="str">
        <f t="shared" si="51"/>
        <v/>
      </c>
      <c r="J44" s="131"/>
      <c r="K44" s="113" t="s">
        <v>45</v>
      </c>
      <c r="L44" s="114" t="s">
        <v>45</v>
      </c>
      <c r="M44" s="114" t="s">
        <v>45</v>
      </c>
      <c r="N44" s="114" t="s">
        <v>45</v>
      </c>
      <c r="O44" s="115">
        <f t="shared" si="52"/>
        <v>0</v>
      </c>
      <c r="P44" s="362"/>
      <c r="Q44" s="362"/>
      <c r="R44" s="362"/>
      <c r="S44" s="362"/>
      <c r="T44" s="362"/>
      <c r="U44" s="363"/>
      <c r="V44" s="135"/>
      <c r="W44" s="135"/>
      <c r="X44" s="116"/>
      <c r="Z44" s="106">
        <f t="shared" si="53"/>
        <v>0</v>
      </c>
      <c r="AA44" s="106">
        <f t="shared" si="54"/>
        <v>0</v>
      </c>
      <c r="AB44" s="106">
        <f t="shared" si="55"/>
        <v>0</v>
      </c>
      <c r="AC44" s="111" t="str">
        <f t="shared" si="56"/>
        <v/>
      </c>
      <c r="AD44" s="117" t="str">
        <f t="shared" si="57"/>
        <v/>
      </c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36" t="s">
        <v>82</v>
      </c>
      <c r="AP44" s="137"/>
      <c r="AQ44" s="137"/>
      <c r="AR44" s="137"/>
      <c r="AS44" s="137"/>
      <c r="AT44" s="127"/>
    </row>
    <row r="45" spans="2:47" s="106" customFormat="1" ht="20.100000000000001" hidden="1" customHeight="1" x14ac:dyDescent="0.35">
      <c r="B45" s="104"/>
      <c r="C45" s="105">
        <f t="shared" si="0"/>
        <v>12</v>
      </c>
      <c r="D45" s="107"/>
      <c r="E45" s="108"/>
      <c r="F45" s="109"/>
      <c r="G45" s="110" t="s">
        <v>44</v>
      </c>
      <c r="H45" s="111" t="str">
        <f t="shared" si="51"/>
        <v/>
      </c>
      <c r="I45" s="111" t="str">
        <f t="shared" si="51"/>
        <v/>
      </c>
      <c r="J45" s="131"/>
      <c r="K45" s="113" t="s">
        <v>45</v>
      </c>
      <c r="L45" s="114" t="s">
        <v>45</v>
      </c>
      <c r="M45" s="114" t="s">
        <v>45</v>
      </c>
      <c r="N45" s="114" t="s">
        <v>45</v>
      </c>
      <c r="O45" s="115">
        <f t="shared" si="52"/>
        <v>0</v>
      </c>
      <c r="P45" s="362"/>
      <c r="Q45" s="362"/>
      <c r="R45" s="362"/>
      <c r="S45" s="362"/>
      <c r="T45" s="362"/>
      <c r="U45" s="363"/>
      <c r="V45" s="135"/>
      <c r="W45" s="135"/>
      <c r="X45" s="116"/>
      <c r="Z45" s="106">
        <f t="shared" si="53"/>
        <v>0</v>
      </c>
      <c r="AA45" s="106">
        <f t="shared" si="54"/>
        <v>0</v>
      </c>
      <c r="AB45" s="106">
        <f t="shared" si="55"/>
        <v>0</v>
      </c>
      <c r="AC45" s="111" t="str">
        <f t="shared" si="56"/>
        <v/>
      </c>
      <c r="AD45" s="117" t="str">
        <f t="shared" si="57"/>
        <v/>
      </c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36" t="s">
        <v>83</v>
      </c>
      <c r="AP45" s="137"/>
      <c r="AQ45" s="137"/>
      <c r="AR45" s="137"/>
      <c r="AS45" s="137"/>
      <c r="AT45" s="127"/>
    </row>
    <row r="46" spans="2:47" s="106" customFormat="1" ht="20.100000000000001" hidden="1" customHeight="1" x14ac:dyDescent="0.35">
      <c r="B46" s="104"/>
      <c r="C46" s="105">
        <f t="shared" si="0"/>
        <v>13</v>
      </c>
      <c r="D46" s="107"/>
      <c r="E46" s="108"/>
      <c r="F46" s="109"/>
      <c r="G46" s="110" t="s">
        <v>44</v>
      </c>
      <c r="H46" s="111" t="str">
        <f t="shared" si="51"/>
        <v/>
      </c>
      <c r="I46" s="111" t="str">
        <f t="shared" si="51"/>
        <v/>
      </c>
      <c r="J46" s="131"/>
      <c r="K46" s="113" t="s">
        <v>45</v>
      </c>
      <c r="L46" s="114" t="s">
        <v>45</v>
      </c>
      <c r="M46" s="114" t="s">
        <v>45</v>
      </c>
      <c r="N46" s="114" t="s">
        <v>45</v>
      </c>
      <c r="O46" s="115">
        <f t="shared" si="52"/>
        <v>0</v>
      </c>
      <c r="P46" s="362"/>
      <c r="Q46" s="362"/>
      <c r="R46" s="362"/>
      <c r="S46" s="362"/>
      <c r="T46" s="362"/>
      <c r="U46" s="363"/>
      <c r="V46" s="135"/>
      <c r="W46" s="135"/>
      <c r="X46" s="116"/>
      <c r="Z46" s="106">
        <f t="shared" si="53"/>
        <v>0</v>
      </c>
      <c r="AA46" s="106">
        <f t="shared" si="54"/>
        <v>0</v>
      </c>
      <c r="AB46" s="106">
        <f t="shared" si="55"/>
        <v>0</v>
      </c>
      <c r="AC46" s="111" t="str">
        <f t="shared" si="56"/>
        <v/>
      </c>
      <c r="AD46" s="117" t="str">
        <f t="shared" si="57"/>
        <v/>
      </c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24" t="s">
        <v>84</v>
      </c>
      <c r="AP46" s="138"/>
      <c r="AQ46" s="138"/>
      <c r="AR46" s="138"/>
      <c r="AS46" s="125"/>
      <c r="AT46" s="127"/>
    </row>
    <row r="47" spans="2:47" s="106" customFormat="1" ht="20.100000000000001" hidden="1" customHeight="1" x14ac:dyDescent="0.35">
      <c r="B47" s="104"/>
      <c r="C47" s="105">
        <f>C46+1</f>
        <v>14</v>
      </c>
      <c r="D47" s="107"/>
      <c r="E47" s="108"/>
      <c r="F47" s="109"/>
      <c r="G47" s="110" t="s">
        <v>44</v>
      </c>
      <c r="H47" s="111" t="str">
        <f t="shared" si="51"/>
        <v/>
      </c>
      <c r="I47" s="111" t="str">
        <f t="shared" si="51"/>
        <v/>
      </c>
      <c r="J47" s="131"/>
      <c r="K47" s="113" t="s">
        <v>45</v>
      </c>
      <c r="L47" s="114" t="s">
        <v>45</v>
      </c>
      <c r="M47" s="114" t="s">
        <v>45</v>
      </c>
      <c r="N47" s="114" t="s">
        <v>45</v>
      </c>
      <c r="O47" s="115">
        <f t="shared" si="52"/>
        <v>0</v>
      </c>
      <c r="P47" s="362"/>
      <c r="Q47" s="362"/>
      <c r="R47" s="362"/>
      <c r="S47" s="362"/>
      <c r="T47" s="362"/>
      <c r="U47" s="363"/>
      <c r="V47" s="135"/>
      <c r="W47" s="135"/>
      <c r="X47" s="116"/>
      <c r="Z47" s="106">
        <f t="shared" si="53"/>
        <v>0</v>
      </c>
      <c r="AA47" s="106">
        <f t="shared" si="54"/>
        <v>0</v>
      </c>
      <c r="AB47" s="106">
        <f t="shared" si="55"/>
        <v>0</v>
      </c>
      <c r="AC47" s="111" t="str">
        <f t="shared" si="56"/>
        <v/>
      </c>
      <c r="AD47" s="117" t="str">
        <f t="shared" si="57"/>
        <v/>
      </c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24" t="s">
        <v>85</v>
      </c>
      <c r="AP47" s="125"/>
      <c r="AQ47" s="125"/>
      <c r="AR47" s="125"/>
      <c r="AS47" s="126"/>
      <c r="AT47" s="127"/>
      <c r="AU47" s="126"/>
    </row>
    <row r="48" spans="2:47" s="106" customFormat="1" ht="20.100000000000001" hidden="1" customHeight="1" thickBot="1" x14ac:dyDescent="0.4">
      <c r="B48" s="104"/>
      <c r="C48" s="105">
        <f t="shared" si="0"/>
        <v>15</v>
      </c>
      <c r="D48" s="107"/>
      <c r="E48" s="108"/>
      <c r="F48" s="109"/>
      <c r="G48" s="110" t="s">
        <v>44</v>
      </c>
      <c r="H48" s="111" t="str">
        <f t="shared" si="51"/>
        <v/>
      </c>
      <c r="I48" s="111" t="str">
        <f t="shared" si="51"/>
        <v/>
      </c>
      <c r="J48" s="131"/>
      <c r="K48" s="113" t="s">
        <v>45</v>
      </c>
      <c r="L48" s="114" t="s">
        <v>45</v>
      </c>
      <c r="M48" s="114" t="s">
        <v>45</v>
      </c>
      <c r="N48" s="114" t="s">
        <v>45</v>
      </c>
      <c r="O48" s="115">
        <f t="shared" si="52"/>
        <v>0</v>
      </c>
      <c r="P48" s="362"/>
      <c r="Q48" s="362"/>
      <c r="R48" s="362"/>
      <c r="S48" s="362"/>
      <c r="T48" s="362"/>
      <c r="U48" s="363"/>
      <c r="V48" s="135"/>
      <c r="W48" s="135"/>
      <c r="X48" s="116"/>
      <c r="Z48" s="106">
        <f t="shared" si="53"/>
        <v>0</v>
      </c>
      <c r="AA48" s="106">
        <f t="shared" si="54"/>
        <v>0</v>
      </c>
      <c r="AB48" s="106">
        <f t="shared" si="55"/>
        <v>0</v>
      </c>
      <c r="AC48" s="111" t="str">
        <f t="shared" si="56"/>
        <v/>
      </c>
      <c r="AD48" s="117" t="str">
        <f t="shared" si="57"/>
        <v/>
      </c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39"/>
      <c r="AP48" s="140"/>
      <c r="AQ48" s="140"/>
      <c r="AR48" s="140"/>
      <c r="AS48" s="140"/>
      <c r="AT48" s="141"/>
      <c r="AU48" s="126"/>
    </row>
    <row r="49" spans="2:47" s="106" customFormat="1" ht="20.100000000000001" hidden="1" customHeight="1" x14ac:dyDescent="0.35">
      <c r="B49" s="104"/>
      <c r="C49" s="105">
        <f t="shared" si="0"/>
        <v>16</v>
      </c>
      <c r="D49" s="107"/>
      <c r="E49" s="108"/>
      <c r="F49" s="109"/>
      <c r="G49" s="110" t="s">
        <v>44</v>
      </c>
      <c r="H49" s="111" t="str">
        <f t="shared" si="51"/>
        <v/>
      </c>
      <c r="I49" s="111" t="str">
        <f t="shared" si="51"/>
        <v/>
      </c>
      <c r="J49" s="131"/>
      <c r="K49" s="113" t="s">
        <v>45</v>
      </c>
      <c r="L49" s="114" t="s">
        <v>45</v>
      </c>
      <c r="M49" s="114" t="s">
        <v>45</v>
      </c>
      <c r="N49" s="114" t="s">
        <v>45</v>
      </c>
      <c r="O49" s="115">
        <f t="shared" si="52"/>
        <v>0</v>
      </c>
      <c r="P49" s="362"/>
      <c r="Q49" s="362"/>
      <c r="R49" s="362"/>
      <c r="S49" s="362"/>
      <c r="T49" s="362"/>
      <c r="U49" s="363"/>
      <c r="V49" s="135"/>
      <c r="W49" s="135"/>
      <c r="X49" s="116"/>
      <c r="Z49" s="106">
        <f t="shared" si="53"/>
        <v>0</v>
      </c>
      <c r="AA49" s="106">
        <f t="shared" si="54"/>
        <v>0</v>
      </c>
      <c r="AB49" s="106">
        <f t="shared" si="55"/>
        <v>0</v>
      </c>
      <c r="AC49" s="111" t="str">
        <f t="shared" si="56"/>
        <v/>
      </c>
      <c r="AD49" s="117" t="str">
        <f t="shared" si="57"/>
        <v/>
      </c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371"/>
      <c r="AP49" s="372"/>
      <c r="AQ49" s="372"/>
      <c r="AR49" s="372"/>
      <c r="AS49" s="143"/>
      <c r="AT49" s="137"/>
      <c r="AU49" s="126"/>
    </row>
    <row r="50" spans="2:47" s="106" customFormat="1" ht="20.100000000000001" hidden="1" customHeight="1" x14ac:dyDescent="0.35">
      <c r="B50" s="104"/>
      <c r="C50" s="105">
        <f t="shared" si="0"/>
        <v>17</v>
      </c>
      <c r="D50" s="107"/>
      <c r="E50" s="108"/>
      <c r="F50" s="109"/>
      <c r="G50" s="110" t="s">
        <v>44</v>
      </c>
      <c r="H50" s="111" t="str">
        <f t="shared" si="51"/>
        <v/>
      </c>
      <c r="I50" s="111" t="str">
        <f t="shared" si="51"/>
        <v/>
      </c>
      <c r="J50" s="131"/>
      <c r="K50" s="113" t="s">
        <v>45</v>
      </c>
      <c r="L50" s="114" t="s">
        <v>45</v>
      </c>
      <c r="M50" s="114" t="s">
        <v>45</v>
      </c>
      <c r="N50" s="114" t="s">
        <v>45</v>
      </c>
      <c r="O50" s="115">
        <f t="shared" si="52"/>
        <v>0</v>
      </c>
      <c r="P50" s="362"/>
      <c r="Q50" s="362"/>
      <c r="R50" s="362"/>
      <c r="S50" s="362"/>
      <c r="T50" s="362"/>
      <c r="U50" s="363"/>
      <c r="V50" s="135"/>
      <c r="W50" s="135"/>
      <c r="X50" s="116"/>
      <c r="Z50" s="106">
        <f t="shared" si="53"/>
        <v>0</v>
      </c>
      <c r="AA50" s="106">
        <f t="shared" si="54"/>
        <v>0</v>
      </c>
      <c r="AB50" s="106">
        <f t="shared" si="55"/>
        <v>0</v>
      </c>
      <c r="AC50" s="111" t="str">
        <f t="shared" si="56"/>
        <v/>
      </c>
      <c r="AD50" s="117" t="str">
        <f t="shared" si="57"/>
        <v/>
      </c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T50" s="143"/>
      <c r="AU50" s="126"/>
    </row>
    <row r="51" spans="2:47" s="106" customFormat="1" ht="20.100000000000001" hidden="1" customHeight="1" x14ac:dyDescent="0.35">
      <c r="B51" s="104"/>
      <c r="C51" s="105">
        <f t="shared" si="0"/>
        <v>18</v>
      </c>
      <c r="D51" s="107"/>
      <c r="E51" s="108"/>
      <c r="F51" s="109"/>
      <c r="G51" s="110" t="s">
        <v>44</v>
      </c>
      <c r="H51" s="111" t="str">
        <f t="shared" si="51"/>
        <v/>
      </c>
      <c r="I51" s="111" t="str">
        <f t="shared" si="51"/>
        <v/>
      </c>
      <c r="J51" s="131"/>
      <c r="K51" s="113" t="s">
        <v>45</v>
      </c>
      <c r="L51" s="114" t="s">
        <v>45</v>
      </c>
      <c r="M51" s="114" t="s">
        <v>45</v>
      </c>
      <c r="N51" s="114" t="s">
        <v>45</v>
      </c>
      <c r="O51" s="115">
        <f t="shared" si="52"/>
        <v>0</v>
      </c>
      <c r="P51" s="362"/>
      <c r="Q51" s="362"/>
      <c r="R51" s="362"/>
      <c r="S51" s="362"/>
      <c r="T51" s="362"/>
      <c r="U51" s="363"/>
      <c r="V51" s="135"/>
      <c r="W51" s="135"/>
      <c r="X51" s="116"/>
      <c r="Z51" s="106">
        <f t="shared" si="53"/>
        <v>0</v>
      </c>
      <c r="AA51" s="106">
        <f t="shared" si="54"/>
        <v>0</v>
      </c>
      <c r="AB51" s="106">
        <f t="shared" si="55"/>
        <v>0</v>
      </c>
      <c r="AC51" s="111" t="str">
        <f t="shared" si="56"/>
        <v/>
      </c>
      <c r="AD51" s="117" t="str">
        <f t="shared" si="57"/>
        <v/>
      </c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</row>
    <row r="52" spans="2:47" s="106" customFormat="1" ht="20.100000000000001" hidden="1" customHeight="1" x14ac:dyDescent="0.35">
      <c r="B52" s="104"/>
      <c r="C52" s="105">
        <f t="shared" si="0"/>
        <v>19</v>
      </c>
      <c r="D52" s="107"/>
      <c r="E52" s="108"/>
      <c r="F52" s="109"/>
      <c r="G52" s="110" t="s">
        <v>44</v>
      </c>
      <c r="H52" s="111" t="str">
        <f t="shared" si="51"/>
        <v/>
      </c>
      <c r="I52" s="111" t="str">
        <f t="shared" si="51"/>
        <v/>
      </c>
      <c r="J52" s="131"/>
      <c r="K52" s="113" t="s">
        <v>45</v>
      </c>
      <c r="L52" s="114" t="s">
        <v>45</v>
      </c>
      <c r="M52" s="114" t="s">
        <v>45</v>
      </c>
      <c r="N52" s="114" t="s">
        <v>45</v>
      </c>
      <c r="O52" s="115">
        <f t="shared" si="52"/>
        <v>0</v>
      </c>
      <c r="P52" s="362"/>
      <c r="Q52" s="362"/>
      <c r="R52" s="362"/>
      <c r="S52" s="362"/>
      <c r="T52" s="362"/>
      <c r="U52" s="363"/>
      <c r="V52" s="135"/>
      <c r="W52" s="135"/>
      <c r="X52" s="116"/>
      <c r="Z52" s="106">
        <f t="shared" si="53"/>
        <v>0</v>
      </c>
      <c r="AA52" s="106">
        <f t="shared" si="54"/>
        <v>0</v>
      </c>
      <c r="AB52" s="106">
        <f t="shared" si="55"/>
        <v>0</v>
      </c>
      <c r="AC52" s="111" t="str">
        <f t="shared" si="56"/>
        <v/>
      </c>
      <c r="AD52" s="117" t="str">
        <f t="shared" si="57"/>
        <v/>
      </c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</row>
    <row r="53" spans="2:47" s="106" customFormat="1" ht="20.100000000000001" hidden="1" customHeight="1" x14ac:dyDescent="0.35">
      <c r="B53" s="104"/>
      <c r="C53" s="105">
        <f t="shared" si="0"/>
        <v>20</v>
      </c>
      <c r="D53" s="107"/>
      <c r="E53" s="108"/>
      <c r="F53" s="109"/>
      <c r="G53" s="110" t="s">
        <v>44</v>
      </c>
      <c r="H53" s="111" t="str">
        <f t="shared" si="51"/>
        <v/>
      </c>
      <c r="I53" s="111" t="str">
        <f t="shared" si="51"/>
        <v/>
      </c>
      <c r="J53" s="131"/>
      <c r="K53" s="113" t="s">
        <v>45</v>
      </c>
      <c r="L53" s="114" t="s">
        <v>45</v>
      </c>
      <c r="M53" s="114" t="s">
        <v>45</v>
      </c>
      <c r="N53" s="114" t="s">
        <v>45</v>
      </c>
      <c r="O53" s="115">
        <f t="shared" si="52"/>
        <v>0</v>
      </c>
      <c r="P53" s="362"/>
      <c r="Q53" s="362"/>
      <c r="R53" s="362"/>
      <c r="S53" s="362"/>
      <c r="T53" s="362"/>
      <c r="U53" s="363"/>
      <c r="V53" s="135"/>
      <c r="W53" s="135"/>
      <c r="X53" s="116"/>
      <c r="Z53" s="106">
        <f t="shared" si="53"/>
        <v>0</v>
      </c>
      <c r="AA53" s="106">
        <f t="shared" si="54"/>
        <v>0</v>
      </c>
      <c r="AB53" s="106">
        <f t="shared" si="55"/>
        <v>0</v>
      </c>
      <c r="AC53" s="111" t="str">
        <f t="shared" si="56"/>
        <v/>
      </c>
      <c r="AD53" s="117" t="str">
        <f t="shared" si="57"/>
        <v/>
      </c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</row>
    <row r="54" spans="2:47" s="106" customFormat="1" ht="20.100000000000001" hidden="1" customHeight="1" x14ac:dyDescent="0.35">
      <c r="B54" s="104"/>
      <c r="C54" s="105">
        <f t="shared" si="0"/>
        <v>21</v>
      </c>
      <c r="D54" s="107"/>
      <c r="E54" s="108"/>
      <c r="F54" s="109"/>
      <c r="G54" s="110" t="s">
        <v>44</v>
      </c>
      <c r="H54" s="111" t="str">
        <f t="shared" si="51"/>
        <v/>
      </c>
      <c r="I54" s="111" t="str">
        <f t="shared" si="51"/>
        <v/>
      </c>
      <c r="J54" s="131"/>
      <c r="K54" s="113" t="s">
        <v>45</v>
      </c>
      <c r="L54" s="114" t="s">
        <v>45</v>
      </c>
      <c r="M54" s="114" t="s">
        <v>45</v>
      </c>
      <c r="N54" s="114" t="s">
        <v>45</v>
      </c>
      <c r="O54" s="115">
        <f t="shared" si="52"/>
        <v>0</v>
      </c>
      <c r="P54" s="362"/>
      <c r="Q54" s="362"/>
      <c r="R54" s="362"/>
      <c r="S54" s="362"/>
      <c r="T54" s="362"/>
      <c r="U54" s="363"/>
      <c r="V54" s="135"/>
      <c r="W54" s="135"/>
      <c r="X54" s="116"/>
      <c r="Z54" s="106">
        <f t="shared" si="53"/>
        <v>0</v>
      </c>
      <c r="AA54" s="106">
        <f t="shared" si="54"/>
        <v>0</v>
      </c>
      <c r="AB54" s="106">
        <f t="shared" si="55"/>
        <v>0</v>
      </c>
      <c r="AC54" s="111" t="str">
        <f t="shared" si="56"/>
        <v/>
      </c>
      <c r="AD54" s="117" t="str">
        <f t="shared" si="57"/>
        <v/>
      </c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</row>
    <row r="55" spans="2:47" s="106" customFormat="1" ht="20.100000000000001" hidden="1" customHeight="1" x14ac:dyDescent="0.35">
      <c r="B55" s="104"/>
      <c r="C55" s="105">
        <f t="shared" si="0"/>
        <v>22</v>
      </c>
      <c r="D55" s="107"/>
      <c r="E55" s="108"/>
      <c r="F55" s="109"/>
      <c r="G55" s="110" t="s">
        <v>44</v>
      </c>
      <c r="H55" s="111" t="str">
        <f t="shared" si="51"/>
        <v/>
      </c>
      <c r="I55" s="111" t="str">
        <f t="shared" si="51"/>
        <v/>
      </c>
      <c r="J55" s="131"/>
      <c r="K55" s="113" t="s">
        <v>45</v>
      </c>
      <c r="L55" s="114" t="s">
        <v>45</v>
      </c>
      <c r="M55" s="114" t="s">
        <v>45</v>
      </c>
      <c r="N55" s="114" t="s">
        <v>45</v>
      </c>
      <c r="O55" s="115">
        <f t="shared" si="52"/>
        <v>0</v>
      </c>
      <c r="P55" s="362"/>
      <c r="Q55" s="362"/>
      <c r="R55" s="362"/>
      <c r="S55" s="362"/>
      <c r="T55" s="362"/>
      <c r="U55" s="363"/>
      <c r="V55" s="135"/>
      <c r="W55" s="135"/>
      <c r="X55" s="116"/>
      <c r="Z55" s="106">
        <f t="shared" si="53"/>
        <v>0</v>
      </c>
      <c r="AA55" s="106">
        <f t="shared" si="54"/>
        <v>0</v>
      </c>
      <c r="AB55" s="106">
        <f t="shared" si="55"/>
        <v>0</v>
      </c>
      <c r="AC55" s="111" t="str">
        <f t="shared" si="56"/>
        <v/>
      </c>
      <c r="AD55" s="117" t="str">
        <f t="shared" si="57"/>
        <v/>
      </c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</row>
    <row r="56" spans="2:47" s="106" customFormat="1" ht="20.100000000000001" hidden="1" customHeight="1" x14ac:dyDescent="0.35">
      <c r="B56" s="104"/>
      <c r="C56" s="105">
        <f t="shared" si="0"/>
        <v>23</v>
      </c>
      <c r="D56" s="107"/>
      <c r="E56" s="108"/>
      <c r="F56" s="109"/>
      <c r="G56" s="110" t="s">
        <v>44</v>
      </c>
      <c r="H56" s="111" t="str">
        <f t="shared" si="51"/>
        <v/>
      </c>
      <c r="I56" s="111" t="str">
        <f t="shared" si="51"/>
        <v/>
      </c>
      <c r="J56" s="131"/>
      <c r="K56" s="113" t="s">
        <v>45</v>
      </c>
      <c r="L56" s="114" t="s">
        <v>45</v>
      </c>
      <c r="M56" s="114" t="s">
        <v>45</v>
      </c>
      <c r="N56" s="114" t="s">
        <v>45</v>
      </c>
      <c r="O56" s="115">
        <f t="shared" si="52"/>
        <v>0</v>
      </c>
      <c r="P56" s="362"/>
      <c r="Q56" s="362"/>
      <c r="R56" s="362"/>
      <c r="S56" s="362"/>
      <c r="T56" s="362"/>
      <c r="U56" s="363"/>
      <c r="V56" s="135"/>
      <c r="W56" s="135"/>
      <c r="X56" s="116"/>
      <c r="Z56" s="106">
        <f t="shared" si="53"/>
        <v>0</v>
      </c>
      <c r="AA56" s="106">
        <f t="shared" si="54"/>
        <v>0</v>
      </c>
      <c r="AB56" s="106">
        <f t="shared" si="55"/>
        <v>0</v>
      </c>
      <c r="AC56" s="111" t="str">
        <f t="shared" si="56"/>
        <v/>
      </c>
      <c r="AD56" s="117" t="str">
        <f t="shared" si="57"/>
        <v/>
      </c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</row>
    <row r="57" spans="2:47" s="106" customFormat="1" ht="20.100000000000001" hidden="1" customHeight="1" x14ac:dyDescent="0.35">
      <c r="B57" s="104"/>
      <c r="C57" s="105">
        <f t="shared" si="0"/>
        <v>24</v>
      </c>
      <c r="D57" s="107"/>
      <c r="E57" s="108"/>
      <c r="F57" s="109"/>
      <c r="G57" s="110" t="s">
        <v>44</v>
      </c>
      <c r="H57" s="111" t="str">
        <f t="shared" si="51"/>
        <v/>
      </c>
      <c r="I57" s="111" t="str">
        <f t="shared" si="51"/>
        <v/>
      </c>
      <c r="J57" s="131"/>
      <c r="K57" s="113" t="s">
        <v>45</v>
      </c>
      <c r="L57" s="114" t="s">
        <v>45</v>
      </c>
      <c r="M57" s="114" t="s">
        <v>45</v>
      </c>
      <c r="N57" s="114" t="s">
        <v>45</v>
      </c>
      <c r="O57" s="115">
        <f t="shared" si="52"/>
        <v>0</v>
      </c>
      <c r="P57" s="362"/>
      <c r="Q57" s="362"/>
      <c r="R57" s="362"/>
      <c r="S57" s="362"/>
      <c r="T57" s="362"/>
      <c r="U57" s="363"/>
      <c r="V57" s="135"/>
      <c r="W57" s="135"/>
      <c r="X57" s="116"/>
      <c r="Z57" s="106">
        <f t="shared" si="53"/>
        <v>0</v>
      </c>
      <c r="AA57" s="106">
        <f t="shared" si="54"/>
        <v>0</v>
      </c>
      <c r="AB57" s="106">
        <f t="shared" si="55"/>
        <v>0</v>
      </c>
      <c r="AC57" s="111" t="str">
        <f t="shared" si="56"/>
        <v/>
      </c>
      <c r="AD57" s="117" t="str">
        <f t="shared" si="57"/>
        <v/>
      </c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</row>
    <row r="58" spans="2:47" s="106" customFormat="1" ht="20.100000000000001" hidden="1" customHeight="1" x14ac:dyDescent="0.35">
      <c r="B58" s="104"/>
      <c r="C58" s="105">
        <f t="shared" si="0"/>
        <v>25</v>
      </c>
      <c r="D58" s="107"/>
      <c r="E58" s="108"/>
      <c r="F58" s="109"/>
      <c r="G58" s="110" t="s">
        <v>44</v>
      </c>
      <c r="H58" s="111" t="str">
        <f t="shared" si="51"/>
        <v/>
      </c>
      <c r="I58" s="111" t="str">
        <f t="shared" si="51"/>
        <v/>
      </c>
      <c r="J58" s="131"/>
      <c r="K58" s="113" t="s">
        <v>45</v>
      </c>
      <c r="L58" s="114" t="s">
        <v>45</v>
      </c>
      <c r="M58" s="114" t="s">
        <v>45</v>
      </c>
      <c r="N58" s="114" t="s">
        <v>45</v>
      </c>
      <c r="O58" s="115">
        <f t="shared" si="52"/>
        <v>0</v>
      </c>
      <c r="P58" s="362"/>
      <c r="Q58" s="362"/>
      <c r="R58" s="362"/>
      <c r="S58" s="362"/>
      <c r="T58" s="362"/>
      <c r="U58" s="363"/>
      <c r="V58" s="135"/>
      <c r="W58" s="135"/>
      <c r="X58" s="116"/>
      <c r="Z58" s="106">
        <f t="shared" si="53"/>
        <v>0</v>
      </c>
      <c r="AA58" s="106">
        <f t="shared" si="54"/>
        <v>0</v>
      </c>
      <c r="AB58" s="106">
        <f t="shared" si="55"/>
        <v>0</v>
      </c>
      <c r="AC58" s="111" t="str">
        <f t="shared" si="56"/>
        <v/>
      </c>
      <c r="AD58" s="117" t="str">
        <f t="shared" si="57"/>
        <v/>
      </c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</row>
    <row r="59" spans="2:47" s="106" customFormat="1" ht="20.100000000000001" hidden="1" customHeight="1" x14ac:dyDescent="0.35">
      <c r="B59" s="104"/>
      <c r="C59" s="105">
        <f t="shared" si="0"/>
        <v>26</v>
      </c>
      <c r="D59" s="107"/>
      <c r="E59" s="108"/>
      <c r="F59" s="109"/>
      <c r="G59" s="110" t="s">
        <v>44</v>
      </c>
      <c r="H59" s="111" t="str">
        <f t="shared" si="51"/>
        <v/>
      </c>
      <c r="I59" s="111" t="str">
        <f t="shared" si="51"/>
        <v/>
      </c>
      <c r="J59" s="131"/>
      <c r="K59" s="113" t="s">
        <v>45</v>
      </c>
      <c r="L59" s="114" t="s">
        <v>45</v>
      </c>
      <c r="M59" s="114" t="s">
        <v>45</v>
      </c>
      <c r="N59" s="114" t="s">
        <v>45</v>
      </c>
      <c r="O59" s="115">
        <f t="shared" si="52"/>
        <v>0</v>
      </c>
      <c r="P59" s="362"/>
      <c r="Q59" s="362"/>
      <c r="R59" s="362"/>
      <c r="S59" s="362"/>
      <c r="T59" s="362"/>
      <c r="U59" s="363"/>
      <c r="V59" s="135"/>
      <c r="W59" s="135"/>
      <c r="X59" s="116"/>
      <c r="Z59" s="106">
        <f t="shared" si="53"/>
        <v>0</v>
      </c>
      <c r="AA59" s="106">
        <f t="shared" si="54"/>
        <v>0</v>
      </c>
      <c r="AB59" s="106">
        <f t="shared" si="55"/>
        <v>0</v>
      </c>
      <c r="AC59" s="111" t="str">
        <f t="shared" si="56"/>
        <v/>
      </c>
      <c r="AD59" s="117" t="str">
        <f t="shared" si="57"/>
        <v/>
      </c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</row>
    <row r="60" spans="2:47" s="106" customFormat="1" ht="20.100000000000001" hidden="1" customHeight="1" x14ac:dyDescent="0.35">
      <c r="B60" s="104"/>
      <c r="C60" s="105">
        <f t="shared" si="0"/>
        <v>27</v>
      </c>
      <c r="D60" s="107"/>
      <c r="E60" s="108"/>
      <c r="F60" s="109"/>
      <c r="G60" s="110" t="s">
        <v>44</v>
      </c>
      <c r="H60" s="111" t="str">
        <f t="shared" si="51"/>
        <v/>
      </c>
      <c r="I60" s="111" t="str">
        <f t="shared" si="51"/>
        <v/>
      </c>
      <c r="J60" s="131"/>
      <c r="K60" s="113" t="s">
        <v>45</v>
      </c>
      <c r="L60" s="114" t="s">
        <v>45</v>
      </c>
      <c r="M60" s="114" t="s">
        <v>45</v>
      </c>
      <c r="N60" s="114" t="s">
        <v>45</v>
      </c>
      <c r="O60" s="115">
        <f t="shared" si="52"/>
        <v>0</v>
      </c>
      <c r="P60" s="362"/>
      <c r="Q60" s="362"/>
      <c r="R60" s="362"/>
      <c r="S60" s="362"/>
      <c r="T60" s="362"/>
      <c r="U60" s="363"/>
      <c r="V60" s="135"/>
      <c r="W60" s="135"/>
      <c r="X60" s="116"/>
      <c r="Z60" s="106">
        <f t="shared" si="53"/>
        <v>0</v>
      </c>
      <c r="AA60" s="106">
        <f t="shared" si="54"/>
        <v>0</v>
      </c>
      <c r="AB60" s="106">
        <f t="shared" si="55"/>
        <v>0</v>
      </c>
      <c r="AC60" s="111" t="str">
        <f t="shared" si="56"/>
        <v/>
      </c>
      <c r="AD60" s="117" t="str">
        <f t="shared" si="57"/>
        <v/>
      </c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</row>
    <row r="61" spans="2:47" s="106" customFormat="1" ht="20.100000000000001" hidden="1" customHeight="1" x14ac:dyDescent="0.35">
      <c r="B61" s="104"/>
      <c r="C61" s="105">
        <f t="shared" si="0"/>
        <v>28</v>
      </c>
      <c r="D61" s="107"/>
      <c r="E61" s="108"/>
      <c r="F61" s="109"/>
      <c r="G61" s="110" t="s">
        <v>44</v>
      </c>
      <c r="H61" s="111" t="str">
        <f t="shared" si="51"/>
        <v/>
      </c>
      <c r="I61" s="111" t="str">
        <f t="shared" si="51"/>
        <v/>
      </c>
      <c r="J61" s="131"/>
      <c r="K61" s="113" t="s">
        <v>45</v>
      </c>
      <c r="L61" s="114" t="s">
        <v>45</v>
      </c>
      <c r="M61" s="114" t="s">
        <v>45</v>
      </c>
      <c r="N61" s="114" t="s">
        <v>45</v>
      </c>
      <c r="O61" s="115">
        <f t="shared" si="52"/>
        <v>0</v>
      </c>
      <c r="P61" s="362"/>
      <c r="Q61" s="362"/>
      <c r="R61" s="362"/>
      <c r="S61" s="362"/>
      <c r="T61" s="362"/>
      <c r="U61" s="363"/>
      <c r="V61" s="135"/>
      <c r="W61" s="135"/>
      <c r="X61" s="116"/>
      <c r="Z61" s="106">
        <f t="shared" si="53"/>
        <v>0</v>
      </c>
      <c r="AA61" s="106">
        <f t="shared" si="54"/>
        <v>0</v>
      </c>
      <c r="AB61" s="106">
        <f t="shared" si="55"/>
        <v>0</v>
      </c>
      <c r="AC61" s="111" t="str">
        <f t="shared" si="56"/>
        <v/>
      </c>
      <c r="AD61" s="117" t="str">
        <f t="shared" si="57"/>
        <v/>
      </c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</row>
    <row r="62" spans="2:47" s="106" customFormat="1" ht="20.100000000000001" hidden="1" customHeight="1" x14ac:dyDescent="0.35">
      <c r="B62" s="104"/>
      <c r="C62" s="105">
        <f t="shared" si="0"/>
        <v>29</v>
      </c>
      <c r="D62" s="107"/>
      <c r="E62" s="108"/>
      <c r="F62" s="109"/>
      <c r="G62" s="110" t="s">
        <v>44</v>
      </c>
      <c r="H62" s="111" t="str">
        <f t="shared" si="51"/>
        <v/>
      </c>
      <c r="I62" s="111" t="str">
        <f t="shared" si="51"/>
        <v/>
      </c>
      <c r="J62" s="131"/>
      <c r="K62" s="113" t="s">
        <v>45</v>
      </c>
      <c r="L62" s="114" t="s">
        <v>45</v>
      </c>
      <c r="M62" s="114" t="s">
        <v>45</v>
      </c>
      <c r="N62" s="114" t="s">
        <v>45</v>
      </c>
      <c r="O62" s="115">
        <f t="shared" si="52"/>
        <v>0</v>
      </c>
      <c r="P62" s="362"/>
      <c r="Q62" s="362"/>
      <c r="R62" s="362"/>
      <c r="S62" s="362"/>
      <c r="T62" s="362"/>
      <c r="U62" s="363"/>
      <c r="V62" s="135"/>
      <c r="W62" s="135"/>
      <c r="X62" s="116"/>
      <c r="Z62" s="106">
        <f t="shared" si="53"/>
        <v>0</v>
      </c>
      <c r="AA62" s="106">
        <f t="shared" si="54"/>
        <v>0</v>
      </c>
      <c r="AB62" s="106">
        <f t="shared" si="55"/>
        <v>0</v>
      </c>
      <c r="AC62" s="111" t="str">
        <f t="shared" si="56"/>
        <v/>
      </c>
      <c r="AD62" s="117" t="str">
        <f t="shared" si="57"/>
        <v/>
      </c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</row>
    <row r="63" spans="2:47" s="106" customFormat="1" ht="20.100000000000001" hidden="1" customHeight="1" x14ac:dyDescent="0.35">
      <c r="B63" s="104"/>
      <c r="C63" s="105">
        <f t="shared" si="0"/>
        <v>30</v>
      </c>
      <c r="D63" s="107"/>
      <c r="E63" s="108"/>
      <c r="F63" s="109"/>
      <c r="G63" s="110" t="s">
        <v>44</v>
      </c>
      <c r="H63" s="111" t="str">
        <f t="shared" si="51"/>
        <v/>
      </c>
      <c r="I63" s="111" t="str">
        <f t="shared" si="51"/>
        <v/>
      </c>
      <c r="J63" s="131"/>
      <c r="K63" s="113" t="s">
        <v>45</v>
      </c>
      <c r="L63" s="114" t="s">
        <v>45</v>
      </c>
      <c r="M63" s="114" t="s">
        <v>45</v>
      </c>
      <c r="N63" s="114" t="s">
        <v>45</v>
      </c>
      <c r="O63" s="115">
        <f t="shared" si="52"/>
        <v>0</v>
      </c>
      <c r="P63" s="362"/>
      <c r="Q63" s="362"/>
      <c r="R63" s="362"/>
      <c r="S63" s="362"/>
      <c r="T63" s="362"/>
      <c r="U63" s="363"/>
      <c r="V63" s="135"/>
      <c r="W63" s="135"/>
      <c r="X63" s="116"/>
      <c r="Z63" s="106">
        <f t="shared" si="53"/>
        <v>0</v>
      </c>
      <c r="AA63" s="106">
        <f t="shared" si="54"/>
        <v>0</v>
      </c>
      <c r="AB63" s="106">
        <f t="shared" si="55"/>
        <v>0</v>
      </c>
      <c r="AC63" s="111" t="str">
        <f t="shared" si="56"/>
        <v/>
      </c>
      <c r="AD63" s="117" t="str">
        <f t="shared" si="57"/>
        <v/>
      </c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</row>
    <row r="64" spans="2:47" s="106" customFormat="1" ht="20.100000000000001" hidden="1" customHeight="1" x14ac:dyDescent="0.35">
      <c r="B64" s="104"/>
      <c r="C64" s="105">
        <f t="shared" si="0"/>
        <v>31</v>
      </c>
      <c r="D64" s="107"/>
      <c r="E64" s="108"/>
      <c r="F64" s="109"/>
      <c r="G64" s="110" t="s">
        <v>44</v>
      </c>
      <c r="H64" s="111" t="str">
        <f t="shared" si="51"/>
        <v/>
      </c>
      <c r="I64" s="111" t="str">
        <f t="shared" si="51"/>
        <v/>
      </c>
      <c r="J64" s="131"/>
      <c r="K64" s="113" t="s">
        <v>45</v>
      </c>
      <c r="L64" s="114" t="s">
        <v>45</v>
      </c>
      <c r="M64" s="114" t="s">
        <v>45</v>
      </c>
      <c r="N64" s="114" t="s">
        <v>45</v>
      </c>
      <c r="O64" s="115">
        <f t="shared" si="52"/>
        <v>0</v>
      </c>
      <c r="P64" s="362"/>
      <c r="Q64" s="362"/>
      <c r="R64" s="362"/>
      <c r="S64" s="362"/>
      <c r="T64" s="362"/>
      <c r="U64" s="363"/>
      <c r="V64" s="135"/>
      <c r="W64" s="135"/>
      <c r="X64" s="116"/>
      <c r="Z64" s="106">
        <f t="shared" si="53"/>
        <v>0</v>
      </c>
      <c r="AA64" s="106">
        <f t="shared" si="54"/>
        <v>0</v>
      </c>
      <c r="AB64" s="106">
        <f t="shared" si="55"/>
        <v>0</v>
      </c>
      <c r="AC64" s="111" t="str">
        <f t="shared" si="56"/>
        <v/>
      </c>
      <c r="AD64" s="117" t="str">
        <f t="shared" si="57"/>
        <v/>
      </c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</row>
    <row r="65" spans="2:41" s="106" customFormat="1" ht="20.100000000000001" hidden="1" customHeight="1" x14ac:dyDescent="0.35">
      <c r="B65" s="104"/>
      <c r="C65" s="105">
        <f t="shared" si="0"/>
        <v>32</v>
      </c>
      <c r="D65" s="107"/>
      <c r="E65" s="108"/>
      <c r="F65" s="109"/>
      <c r="G65" s="110" t="s">
        <v>44</v>
      </c>
      <c r="H65" s="111" t="str">
        <f t="shared" si="51"/>
        <v/>
      </c>
      <c r="I65" s="111" t="str">
        <f t="shared" si="51"/>
        <v/>
      </c>
      <c r="J65" s="131"/>
      <c r="K65" s="113" t="s">
        <v>45</v>
      </c>
      <c r="L65" s="114" t="s">
        <v>45</v>
      </c>
      <c r="M65" s="114" t="s">
        <v>45</v>
      </c>
      <c r="N65" s="114" t="s">
        <v>45</v>
      </c>
      <c r="O65" s="115">
        <f t="shared" si="52"/>
        <v>0</v>
      </c>
      <c r="P65" s="362"/>
      <c r="Q65" s="362"/>
      <c r="R65" s="362"/>
      <c r="S65" s="362"/>
      <c r="T65" s="362"/>
      <c r="U65" s="363"/>
      <c r="V65" s="135"/>
      <c r="W65" s="135"/>
      <c r="X65" s="116"/>
      <c r="Z65" s="106">
        <f t="shared" si="53"/>
        <v>0</v>
      </c>
      <c r="AA65" s="106">
        <f t="shared" si="54"/>
        <v>0</v>
      </c>
      <c r="AB65" s="106">
        <f t="shared" si="55"/>
        <v>0</v>
      </c>
      <c r="AC65" s="111" t="str">
        <f t="shared" si="56"/>
        <v/>
      </c>
      <c r="AD65" s="117" t="str">
        <f t="shared" si="57"/>
        <v/>
      </c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</row>
    <row r="66" spans="2:41" s="106" customFormat="1" ht="20.100000000000001" hidden="1" customHeight="1" x14ac:dyDescent="0.35">
      <c r="B66" s="104"/>
      <c r="C66" s="105">
        <f t="shared" si="0"/>
        <v>33</v>
      </c>
      <c r="D66" s="107"/>
      <c r="E66" s="108"/>
      <c r="F66" s="109"/>
      <c r="G66" s="110" t="s">
        <v>44</v>
      </c>
      <c r="H66" s="111" t="str">
        <f t="shared" si="51"/>
        <v/>
      </c>
      <c r="I66" s="111" t="str">
        <f t="shared" si="51"/>
        <v/>
      </c>
      <c r="J66" s="131"/>
      <c r="K66" s="113" t="s">
        <v>45</v>
      </c>
      <c r="L66" s="114" t="s">
        <v>45</v>
      </c>
      <c r="M66" s="114" t="s">
        <v>45</v>
      </c>
      <c r="N66" s="114" t="s">
        <v>45</v>
      </c>
      <c r="O66" s="115">
        <f t="shared" si="52"/>
        <v>0</v>
      </c>
      <c r="P66" s="362"/>
      <c r="Q66" s="362"/>
      <c r="R66" s="362"/>
      <c r="S66" s="362"/>
      <c r="T66" s="362"/>
      <c r="U66" s="363"/>
      <c r="V66" s="135"/>
      <c r="W66" s="135"/>
      <c r="X66" s="116"/>
      <c r="Z66" s="106">
        <f t="shared" si="53"/>
        <v>0</v>
      </c>
      <c r="AA66" s="106">
        <f t="shared" si="54"/>
        <v>0</v>
      </c>
      <c r="AB66" s="106">
        <f t="shared" si="55"/>
        <v>0</v>
      </c>
      <c r="AC66" s="111" t="str">
        <f t="shared" si="56"/>
        <v/>
      </c>
      <c r="AD66" s="117" t="str">
        <f t="shared" si="57"/>
        <v/>
      </c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</row>
    <row r="67" spans="2:41" s="106" customFormat="1" ht="20.100000000000001" hidden="1" customHeight="1" x14ac:dyDescent="0.35">
      <c r="B67" s="104"/>
      <c r="C67" s="105">
        <f t="shared" si="0"/>
        <v>34</v>
      </c>
      <c r="D67" s="107"/>
      <c r="E67" s="108"/>
      <c r="F67" s="109"/>
      <c r="G67" s="110" t="s">
        <v>44</v>
      </c>
      <c r="H67" s="111" t="str">
        <f t="shared" si="51"/>
        <v/>
      </c>
      <c r="I67" s="111" t="str">
        <f t="shared" si="51"/>
        <v/>
      </c>
      <c r="J67" s="131"/>
      <c r="K67" s="113" t="s">
        <v>45</v>
      </c>
      <c r="L67" s="114" t="s">
        <v>45</v>
      </c>
      <c r="M67" s="114" t="s">
        <v>45</v>
      </c>
      <c r="N67" s="114" t="s">
        <v>45</v>
      </c>
      <c r="O67" s="115">
        <f t="shared" si="52"/>
        <v>0</v>
      </c>
      <c r="P67" s="362"/>
      <c r="Q67" s="362"/>
      <c r="R67" s="362"/>
      <c r="S67" s="362"/>
      <c r="T67" s="362"/>
      <c r="U67" s="363"/>
      <c r="V67" s="135"/>
      <c r="W67" s="135"/>
      <c r="X67" s="116"/>
      <c r="Z67" s="106">
        <f t="shared" si="53"/>
        <v>0</v>
      </c>
      <c r="AA67" s="106">
        <f t="shared" si="54"/>
        <v>0</v>
      </c>
      <c r="AB67" s="106">
        <f t="shared" si="55"/>
        <v>0</v>
      </c>
      <c r="AC67" s="111" t="str">
        <f t="shared" si="56"/>
        <v/>
      </c>
      <c r="AD67" s="117" t="str">
        <f t="shared" si="57"/>
        <v/>
      </c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</row>
    <row r="68" spans="2:41" s="106" customFormat="1" ht="20.100000000000001" hidden="1" customHeight="1" x14ac:dyDescent="0.35">
      <c r="B68" s="104"/>
      <c r="C68" s="105">
        <f t="shared" si="0"/>
        <v>35</v>
      </c>
      <c r="D68" s="107"/>
      <c r="E68" s="108"/>
      <c r="F68" s="109"/>
      <c r="G68" s="110" t="s">
        <v>44</v>
      </c>
      <c r="H68" s="111" t="str">
        <f t="shared" si="51"/>
        <v/>
      </c>
      <c r="I68" s="111" t="str">
        <f t="shared" si="51"/>
        <v/>
      </c>
      <c r="J68" s="131"/>
      <c r="K68" s="113" t="s">
        <v>45</v>
      </c>
      <c r="L68" s="114" t="s">
        <v>45</v>
      </c>
      <c r="M68" s="114" t="s">
        <v>45</v>
      </c>
      <c r="N68" s="114" t="s">
        <v>45</v>
      </c>
      <c r="O68" s="115">
        <f t="shared" si="52"/>
        <v>0</v>
      </c>
      <c r="P68" s="362"/>
      <c r="Q68" s="362"/>
      <c r="R68" s="362"/>
      <c r="S68" s="362"/>
      <c r="T68" s="362"/>
      <c r="U68" s="363"/>
      <c r="V68" s="135"/>
      <c r="W68" s="135"/>
      <c r="X68" s="116"/>
      <c r="Z68" s="106">
        <f t="shared" si="53"/>
        <v>0</v>
      </c>
      <c r="AA68" s="106">
        <f t="shared" si="54"/>
        <v>0</v>
      </c>
      <c r="AB68" s="106">
        <f t="shared" si="55"/>
        <v>0</v>
      </c>
      <c r="AC68" s="111" t="str">
        <f t="shared" si="56"/>
        <v/>
      </c>
      <c r="AD68" s="117" t="str">
        <f t="shared" si="57"/>
        <v/>
      </c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</row>
    <row r="69" spans="2:41" s="106" customFormat="1" ht="20.100000000000001" hidden="1" customHeight="1" x14ac:dyDescent="0.35">
      <c r="B69" s="104"/>
      <c r="C69" s="105">
        <f t="shared" si="0"/>
        <v>36</v>
      </c>
      <c r="D69" s="107"/>
      <c r="E69" s="108"/>
      <c r="F69" s="109"/>
      <c r="G69" s="110" t="s">
        <v>44</v>
      </c>
      <c r="H69" s="111" t="str">
        <f t="shared" si="51"/>
        <v/>
      </c>
      <c r="I69" s="111" t="str">
        <f t="shared" si="51"/>
        <v/>
      </c>
      <c r="J69" s="131"/>
      <c r="K69" s="113" t="s">
        <v>45</v>
      </c>
      <c r="L69" s="114" t="s">
        <v>45</v>
      </c>
      <c r="M69" s="114" t="s">
        <v>45</v>
      </c>
      <c r="N69" s="114" t="s">
        <v>45</v>
      </c>
      <c r="O69" s="115">
        <f t="shared" si="52"/>
        <v>0</v>
      </c>
      <c r="P69" s="362"/>
      <c r="Q69" s="362"/>
      <c r="R69" s="362"/>
      <c r="S69" s="362"/>
      <c r="T69" s="362"/>
      <c r="U69" s="363"/>
      <c r="V69" s="135"/>
      <c r="W69" s="135"/>
      <c r="X69" s="116"/>
      <c r="Z69" s="106">
        <f t="shared" si="53"/>
        <v>0</v>
      </c>
      <c r="AA69" s="106">
        <f t="shared" si="54"/>
        <v>0</v>
      </c>
      <c r="AB69" s="106">
        <f t="shared" si="55"/>
        <v>0</v>
      </c>
      <c r="AC69" s="111" t="str">
        <f t="shared" si="56"/>
        <v/>
      </c>
      <c r="AD69" s="117" t="str">
        <f t="shared" si="57"/>
        <v/>
      </c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</row>
    <row r="70" spans="2:41" s="106" customFormat="1" ht="20.100000000000001" hidden="1" customHeight="1" x14ac:dyDescent="0.35">
      <c r="B70" s="104"/>
      <c r="C70" s="105">
        <f t="shared" si="0"/>
        <v>37</v>
      </c>
      <c r="D70" s="107"/>
      <c r="E70" s="108"/>
      <c r="F70" s="109"/>
      <c r="G70" s="110" t="s">
        <v>44</v>
      </c>
      <c r="H70" s="111" t="str">
        <f t="shared" si="51"/>
        <v/>
      </c>
      <c r="I70" s="111" t="str">
        <f t="shared" si="51"/>
        <v/>
      </c>
      <c r="J70" s="131"/>
      <c r="K70" s="113" t="s">
        <v>45</v>
      </c>
      <c r="L70" s="114" t="s">
        <v>45</v>
      </c>
      <c r="M70" s="114" t="s">
        <v>45</v>
      </c>
      <c r="N70" s="114" t="s">
        <v>45</v>
      </c>
      <c r="O70" s="115">
        <f t="shared" si="52"/>
        <v>0</v>
      </c>
      <c r="P70" s="362"/>
      <c r="Q70" s="362"/>
      <c r="R70" s="362"/>
      <c r="S70" s="362"/>
      <c r="T70" s="362"/>
      <c r="U70" s="363"/>
      <c r="V70" s="135"/>
      <c r="W70" s="135"/>
      <c r="X70" s="116"/>
      <c r="Z70" s="106">
        <f t="shared" si="53"/>
        <v>0</v>
      </c>
      <c r="AA70" s="106">
        <f t="shared" si="54"/>
        <v>0</v>
      </c>
      <c r="AB70" s="106">
        <f t="shared" si="55"/>
        <v>0</v>
      </c>
      <c r="AC70" s="111" t="str">
        <f t="shared" si="56"/>
        <v/>
      </c>
      <c r="AD70" s="117" t="str">
        <f t="shared" si="57"/>
        <v/>
      </c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</row>
    <row r="71" spans="2:41" s="106" customFormat="1" ht="20.100000000000001" hidden="1" customHeight="1" x14ac:dyDescent="0.35">
      <c r="B71" s="104"/>
      <c r="C71" s="105">
        <f t="shared" si="0"/>
        <v>38</v>
      </c>
      <c r="D71" s="107"/>
      <c r="E71" s="108"/>
      <c r="F71" s="109"/>
      <c r="G71" s="110" t="s">
        <v>44</v>
      </c>
      <c r="H71" s="111" t="str">
        <f t="shared" si="51"/>
        <v/>
      </c>
      <c r="I71" s="111" t="str">
        <f t="shared" si="51"/>
        <v/>
      </c>
      <c r="J71" s="131"/>
      <c r="K71" s="113" t="s">
        <v>45</v>
      </c>
      <c r="L71" s="114" t="s">
        <v>45</v>
      </c>
      <c r="M71" s="114" t="s">
        <v>45</v>
      </c>
      <c r="N71" s="114" t="s">
        <v>45</v>
      </c>
      <c r="O71" s="115">
        <f t="shared" si="52"/>
        <v>0</v>
      </c>
      <c r="P71" s="362"/>
      <c r="Q71" s="362"/>
      <c r="R71" s="362"/>
      <c r="S71" s="362"/>
      <c r="T71" s="362"/>
      <c r="U71" s="363"/>
      <c r="V71" s="135"/>
      <c r="W71" s="135"/>
      <c r="X71" s="116"/>
      <c r="Z71" s="106">
        <f t="shared" si="53"/>
        <v>0</v>
      </c>
      <c r="AA71" s="106">
        <f t="shared" si="54"/>
        <v>0</v>
      </c>
      <c r="AB71" s="106">
        <f t="shared" si="55"/>
        <v>0</v>
      </c>
      <c r="AC71" s="111" t="str">
        <f t="shared" si="56"/>
        <v/>
      </c>
      <c r="AD71" s="117" t="str">
        <f t="shared" si="57"/>
        <v/>
      </c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</row>
    <row r="72" spans="2:41" s="106" customFormat="1" ht="20.100000000000001" hidden="1" customHeight="1" x14ac:dyDescent="0.35">
      <c r="B72" s="104"/>
      <c r="C72" s="105">
        <f t="shared" si="0"/>
        <v>39</v>
      </c>
      <c r="D72" s="107"/>
      <c r="E72" s="108"/>
      <c r="F72" s="109"/>
      <c r="G72" s="110" t="s">
        <v>44</v>
      </c>
      <c r="H72" s="111" t="str">
        <f t="shared" si="51"/>
        <v/>
      </c>
      <c r="I72" s="111" t="str">
        <f t="shared" si="51"/>
        <v/>
      </c>
      <c r="J72" s="131"/>
      <c r="K72" s="113" t="s">
        <v>45</v>
      </c>
      <c r="L72" s="114" t="s">
        <v>45</v>
      </c>
      <c r="M72" s="114" t="s">
        <v>45</v>
      </c>
      <c r="N72" s="114" t="s">
        <v>45</v>
      </c>
      <c r="O72" s="115">
        <f t="shared" si="52"/>
        <v>0</v>
      </c>
      <c r="P72" s="362"/>
      <c r="Q72" s="362"/>
      <c r="R72" s="362"/>
      <c r="S72" s="362"/>
      <c r="T72" s="362"/>
      <c r="U72" s="363"/>
      <c r="V72" s="135"/>
      <c r="W72" s="135"/>
      <c r="X72" s="116"/>
      <c r="Z72" s="106">
        <f t="shared" si="53"/>
        <v>0</v>
      </c>
      <c r="AA72" s="106">
        <f t="shared" si="54"/>
        <v>0</v>
      </c>
      <c r="AB72" s="106">
        <f t="shared" si="55"/>
        <v>0</v>
      </c>
      <c r="AC72" s="111" t="str">
        <f t="shared" si="56"/>
        <v/>
      </c>
      <c r="AD72" s="117" t="str">
        <f t="shared" si="57"/>
        <v/>
      </c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</row>
    <row r="73" spans="2:41" s="106" customFormat="1" ht="20.100000000000001" hidden="1" customHeight="1" x14ac:dyDescent="0.35">
      <c r="B73" s="104"/>
      <c r="C73" s="105">
        <f t="shared" si="0"/>
        <v>40</v>
      </c>
      <c r="D73" s="107"/>
      <c r="E73" s="108"/>
      <c r="F73" s="109"/>
      <c r="G73" s="110" t="s">
        <v>44</v>
      </c>
      <c r="H73" s="111" t="str">
        <f t="shared" si="51"/>
        <v/>
      </c>
      <c r="I73" s="111" t="str">
        <f t="shared" si="51"/>
        <v/>
      </c>
      <c r="J73" s="131"/>
      <c r="K73" s="113" t="s">
        <v>45</v>
      </c>
      <c r="L73" s="114" t="s">
        <v>45</v>
      </c>
      <c r="M73" s="114" t="s">
        <v>45</v>
      </c>
      <c r="N73" s="114" t="s">
        <v>45</v>
      </c>
      <c r="O73" s="115">
        <f t="shared" si="52"/>
        <v>0</v>
      </c>
      <c r="P73" s="362"/>
      <c r="Q73" s="362"/>
      <c r="R73" s="362"/>
      <c r="S73" s="362"/>
      <c r="T73" s="362"/>
      <c r="U73" s="363"/>
      <c r="V73" s="135"/>
      <c r="W73" s="135"/>
      <c r="X73" s="116"/>
      <c r="Z73" s="106">
        <f t="shared" si="53"/>
        <v>0</v>
      </c>
      <c r="AA73" s="106">
        <f t="shared" si="54"/>
        <v>0</v>
      </c>
      <c r="AB73" s="106">
        <f t="shared" si="55"/>
        <v>0</v>
      </c>
      <c r="AC73" s="111" t="str">
        <f t="shared" si="56"/>
        <v/>
      </c>
      <c r="AD73" s="117" t="str">
        <f t="shared" si="57"/>
        <v/>
      </c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</row>
    <row r="74" spans="2:41" s="106" customFormat="1" ht="20.100000000000001" hidden="1" customHeight="1" x14ac:dyDescent="0.35">
      <c r="B74" s="104"/>
      <c r="C74" s="105">
        <f t="shared" si="0"/>
        <v>41</v>
      </c>
      <c r="D74" s="107"/>
      <c r="E74" s="108"/>
      <c r="F74" s="109"/>
      <c r="G74" s="110" t="s">
        <v>44</v>
      </c>
      <c r="H74" s="111" t="str">
        <f t="shared" si="51"/>
        <v/>
      </c>
      <c r="I74" s="111" t="str">
        <f t="shared" si="51"/>
        <v/>
      </c>
      <c r="J74" s="131"/>
      <c r="K74" s="113" t="s">
        <v>45</v>
      </c>
      <c r="L74" s="114" t="s">
        <v>45</v>
      </c>
      <c r="M74" s="114" t="s">
        <v>45</v>
      </c>
      <c r="N74" s="114" t="s">
        <v>45</v>
      </c>
      <c r="O74" s="115">
        <f t="shared" si="52"/>
        <v>0</v>
      </c>
      <c r="P74" s="362"/>
      <c r="Q74" s="362"/>
      <c r="R74" s="362"/>
      <c r="S74" s="362"/>
      <c r="T74" s="362"/>
      <c r="U74" s="363"/>
      <c r="V74" s="135"/>
      <c r="W74" s="135"/>
      <c r="X74" s="116"/>
      <c r="Z74" s="106">
        <f t="shared" si="53"/>
        <v>0</v>
      </c>
      <c r="AA74" s="106">
        <f t="shared" si="54"/>
        <v>0</v>
      </c>
      <c r="AB74" s="106">
        <f t="shared" si="55"/>
        <v>0</v>
      </c>
      <c r="AC74" s="111" t="str">
        <f t="shared" si="56"/>
        <v/>
      </c>
      <c r="AD74" s="117" t="str">
        <f t="shared" si="57"/>
        <v/>
      </c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</row>
    <row r="75" spans="2:41" s="106" customFormat="1" ht="20.100000000000001" hidden="1" customHeight="1" x14ac:dyDescent="0.35">
      <c r="B75" s="104"/>
      <c r="C75" s="105">
        <f t="shared" si="0"/>
        <v>42</v>
      </c>
      <c r="D75" s="107"/>
      <c r="E75" s="108"/>
      <c r="F75" s="109"/>
      <c r="G75" s="110" t="s">
        <v>44</v>
      </c>
      <c r="H75" s="111" t="str">
        <f t="shared" si="51"/>
        <v/>
      </c>
      <c r="I75" s="111" t="str">
        <f t="shared" si="51"/>
        <v/>
      </c>
      <c r="J75" s="131"/>
      <c r="K75" s="113" t="s">
        <v>45</v>
      </c>
      <c r="L75" s="114" t="s">
        <v>45</v>
      </c>
      <c r="M75" s="114" t="s">
        <v>45</v>
      </c>
      <c r="N75" s="114" t="s">
        <v>45</v>
      </c>
      <c r="O75" s="115">
        <f t="shared" si="52"/>
        <v>0</v>
      </c>
      <c r="P75" s="362"/>
      <c r="Q75" s="362"/>
      <c r="R75" s="362"/>
      <c r="S75" s="362"/>
      <c r="T75" s="362"/>
      <c r="U75" s="363"/>
      <c r="V75" s="135"/>
      <c r="W75" s="135"/>
      <c r="X75" s="116"/>
      <c r="Z75" s="106">
        <f t="shared" si="53"/>
        <v>0</v>
      </c>
      <c r="AA75" s="106">
        <f t="shared" si="54"/>
        <v>0</v>
      </c>
      <c r="AB75" s="106">
        <f t="shared" si="55"/>
        <v>0</v>
      </c>
      <c r="AC75" s="111" t="str">
        <f t="shared" si="56"/>
        <v/>
      </c>
      <c r="AD75" s="117" t="str">
        <f t="shared" si="57"/>
        <v/>
      </c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</row>
    <row r="76" spans="2:41" s="106" customFormat="1" ht="20.100000000000001" hidden="1" customHeight="1" x14ac:dyDescent="0.35">
      <c r="B76" s="104"/>
      <c r="C76" s="105">
        <f t="shared" si="0"/>
        <v>43</v>
      </c>
      <c r="D76" s="107"/>
      <c r="E76" s="108"/>
      <c r="F76" s="109"/>
      <c r="G76" s="110" t="s">
        <v>44</v>
      </c>
      <c r="H76" s="111" t="str">
        <f t="shared" si="51"/>
        <v/>
      </c>
      <c r="I76" s="111" t="str">
        <f t="shared" si="51"/>
        <v/>
      </c>
      <c r="J76" s="131"/>
      <c r="K76" s="113" t="s">
        <v>45</v>
      </c>
      <c r="L76" s="114" t="s">
        <v>45</v>
      </c>
      <c r="M76" s="114" t="s">
        <v>45</v>
      </c>
      <c r="N76" s="114" t="s">
        <v>45</v>
      </c>
      <c r="O76" s="115">
        <f t="shared" si="52"/>
        <v>0</v>
      </c>
      <c r="P76" s="362"/>
      <c r="Q76" s="362"/>
      <c r="R76" s="362"/>
      <c r="S76" s="362"/>
      <c r="T76" s="362"/>
      <c r="U76" s="363"/>
      <c r="V76" s="135"/>
      <c r="W76" s="135"/>
      <c r="X76" s="116"/>
      <c r="Z76" s="106">
        <f t="shared" si="53"/>
        <v>0</v>
      </c>
      <c r="AA76" s="106">
        <f t="shared" si="54"/>
        <v>0</v>
      </c>
      <c r="AB76" s="106">
        <f t="shared" si="55"/>
        <v>0</v>
      </c>
      <c r="AC76" s="111" t="str">
        <f t="shared" si="56"/>
        <v/>
      </c>
      <c r="AD76" s="117" t="str">
        <f t="shared" si="57"/>
        <v/>
      </c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</row>
    <row r="77" spans="2:41" s="106" customFormat="1" ht="20.100000000000001" hidden="1" customHeight="1" x14ac:dyDescent="0.35">
      <c r="B77" s="104"/>
      <c r="C77" s="105">
        <f t="shared" si="0"/>
        <v>44</v>
      </c>
      <c r="D77" s="107"/>
      <c r="E77" s="108"/>
      <c r="F77" s="109"/>
      <c r="G77" s="110" t="s">
        <v>44</v>
      </c>
      <c r="H77" s="111" t="str">
        <f t="shared" si="51"/>
        <v/>
      </c>
      <c r="I77" s="111" t="str">
        <f t="shared" si="51"/>
        <v/>
      </c>
      <c r="J77" s="131"/>
      <c r="K77" s="113" t="s">
        <v>45</v>
      </c>
      <c r="L77" s="114" t="s">
        <v>45</v>
      </c>
      <c r="M77" s="114" t="s">
        <v>45</v>
      </c>
      <c r="N77" s="114" t="s">
        <v>45</v>
      </c>
      <c r="O77" s="115">
        <f t="shared" si="52"/>
        <v>0</v>
      </c>
      <c r="P77" s="362"/>
      <c r="Q77" s="362"/>
      <c r="R77" s="362"/>
      <c r="S77" s="362"/>
      <c r="T77" s="362"/>
      <c r="U77" s="363"/>
      <c r="V77" s="135"/>
      <c r="W77" s="135"/>
      <c r="X77" s="116"/>
      <c r="Z77" s="106">
        <f t="shared" si="53"/>
        <v>0</v>
      </c>
      <c r="AA77" s="106">
        <f t="shared" si="54"/>
        <v>0</v>
      </c>
      <c r="AB77" s="106">
        <f t="shared" si="55"/>
        <v>0</v>
      </c>
      <c r="AC77" s="111" t="str">
        <f t="shared" si="56"/>
        <v/>
      </c>
      <c r="AD77" s="117" t="str">
        <f t="shared" si="57"/>
        <v/>
      </c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</row>
    <row r="78" spans="2:41" s="106" customFormat="1" ht="20.100000000000001" hidden="1" customHeight="1" x14ac:dyDescent="0.35">
      <c r="B78" s="104"/>
      <c r="C78" s="105">
        <f t="shared" si="0"/>
        <v>45</v>
      </c>
      <c r="D78" s="107"/>
      <c r="E78" s="108"/>
      <c r="F78" s="109"/>
      <c r="G78" s="110" t="s">
        <v>44</v>
      </c>
      <c r="H78" s="111" t="str">
        <f t="shared" si="51"/>
        <v/>
      </c>
      <c r="I78" s="111" t="str">
        <f t="shared" si="51"/>
        <v/>
      </c>
      <c r="J78" s="131"/>
      <c r="K78" s="113" t="s">
        <v>45</v>
      </c>
      <c r="L78" s="114" t="s">
        <v>45</v>
      </c>
      <c r="M78" s="114" t="s">
        <v>45</v>
      </c>
      <c r="N78" s="114" t="s">
        <v>45</v>
      </c>
      <c r="O78" s="115">
        <f t="shared" si="52"/>
        <v>0</v>
      </c>
      <c r="P78" s="362"/>
      <c r="Q78" s="362"/>
      <c r="R78" s="362"/>
      <c r="S78" s="362"/>
      <c r="T78" s="362"/>
      <c r="U78" s="363"/>
      <c r="V78" s="135"/>
      <c r="W78" s="135"/>
      <c r="X78" s="116"/>
      <c r="Z78" s="106">
        <f t="shared" si="53"/>
        <v>0</v>
      </c>
      <c r="AA78" s="106">
        <f t="shared" si="54"/>
        <v>0</v>
      </c>
      <c r="AB78" s="106">
        <f t="shared" si="55"/>
        <v>0</v>
      </c>
      <c r="AC78" s="111" t="str">
        <f t="shared" si="56"/>
        <v/>
      </c>
      <c r="AD78" s="117" t="str">
        <f t="shared" si="57"/>
        <v/>
      </c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</row>
    <row r="79" spans="2:41" s="106" customFormat="1" ht="20.100000000000001" hidden="1" customHeight="1" x14ac:dyDescent="0.35">
      <c r="B79" s="104"/>
      <c r="C79" s="105">
        <f t="shared" si="0"/>
        <v>46</v>
      </c>
      <c r="D79" s="107"/>
      <c r="E79" s="108"/>
      <c r="F79" s="109"/>
      <c r="G79" s="110" t="s">
        <v>44</v>
      </c>
      <c r="H79" s="111" t="str">
        <f>+AC79</f>
        <v/>
      </c>
      <c r="I79" s="111" t="str">
        <f>+AD79</f>
        <v/>
      </c>
      <c r="J79" s="131"/>
      <c r="K79" s="113" t="s">
        <v>45</v>
      </c>
      <c r="L79" s="114" t="s">
        <v>45</v>
      </c>
      <c r="M79" s="114" t="s">
        <v>45</v>
      </c>
      <c r="N79" s="114" t="s">
        <v>45</v>
      </c>
      <c r="O79" s="115">
        <f>SUM(K79:N79)</f>
        <v>0</v>
      </c>
      <c r="P79" s="362"/>
      <c r="Q79" s="362"/>
      <c r="R79" s="362"/>
      <c r="S79" s="362"/>
      <c r="T79" s="362"/>
      <c r="U79" s="363"/>
      <c r="V79" s="135"/>
      <c r="W79" s="135"/>
      <c r="X79" s="116"/>
      <c r="Z79" s="106">
        <f>IF(D79&gt;0,O79,0)</f>
        <v>0</v>
      </c>
      <c r="AA79" s="106">
        <f>IF(E79&gt;0,O79,0)</f>
        <v>0</v>
      </c>
      <c r="AB79" s="106">
        <f>IF(F79&gt;0,O79,0)</f>
        <v>0</v>
      </c>
      <c r="AC79" s="111" t="str">
        <f>IF(AND(D79=0,E79=0,F79=0),"",IF(AND(D79&lt;=9,E79=0,F79=0),$Y$1,IF(AND(D79&gt;9,E79=0,F79=0),$Y$2,IF(AND(D79=0,E79&gt;0,F79=0),$Y$3,IF(AND(D79=0,E79=0,F79&gt;0),$Y$4,"")))))</f>
        <v/>
      </c>
      <c r="AD79" s="117" t="str">
        <f>IF(AND(D79&gt;0,E79=0,F79=0),$Z$1,IF(AND(D79=0,E79&gt;0,F79=0),$Z$2,IF(AND(D79=0,E79=0,F79&gt;0),$Z$3,"")))</f>
        <v/>
      </c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</row>
    <row r="80" spans="2:41" s="106" customFormat="1" ht="20.100000000000001" hidden="1" customHeight="1" x14ac:dyDescent="0.35">
      <c r="B80" s="104"/>
      <c r="C80" s="105">
        <f t="shared" si="0"/>
        <v>47</v>
      </c>
      <c r="D80" s="107"/>
      <c r="E80" s="108"/>
      <c r="F80" s="109"/>
      <c r="G80" s="110" t="s">
        <v>44</v>
      </c>
      <c r="H80" s="111" t="str">
        <f>+AC80</f>
        <v/>
      </c>
      <c r="I80" s="111" t="str">
        <f>+AD80</f>
        <v/>
      </c>
      <c r="J80" s="131"/>
      <c r="K80" s="113" t="s">
        <v>45</v>
      </c>
      <c r="L80" s="114" t="s">
        <v>45</v>
      </c>
      <c r="M80" s="114" t="s">
        <v>45</v>
      </c>
      <c r="N80" s="114" t="s">
        <v>45</v>
      </c>
      <c r="O80" s="115">
        <f>SUM(K80:N80)</f>
        <v>0</v>
      </c>
      <c r="P80" s="362"/>
      <c r="Q80" s="362"/>
      <c r="R80" s="362"/>
      <c r="S80" s="362"/>
      <c r="T80" s="362"/>
      <c r="U80" s="363"/>
      <c r="V80" s="135"/>
      <c r="W80" s="135"/>
      <c r="X80" s="116"/>
      <c r="Z80" s="106">
        <f>IF(D80&gt;0,O80,0)</f>
        <v>0</v>
      </c>
      <c r="AA80" s="106">
        <f>IF(E80&gt;0,O80,0)</f>
        <v>0</v>
      </c>
      <c r="AB80" s="106">
        <f>IF(F80&gt;0,O80,0)</f>
        <v>0</v>
      </c>
      <c r="AC80" s="111" t="str">
        <f>IF(AND(D80=0,E80=0,F80=0),"",IF(AND(D80&lt;=9,E80=0,F80=0),$Y$1,IF(AND(D80&gt;9,E80=0,F80=0),$Y$2,IF(AND(D80=0,E80&gt;0,F80=0),$Y$3,IF(AND(D80=0,E80=0,F80&gt;0),$Y$4,"")))))</f>
        <v/>
      </c>
      <c r="AD80" s="117" t="str">
        <f>IF(AND(D80&gt;0,E80=0,F80=0),$Z$1,IF(AND(D80=0,E80&gt;0,F80=0),$Z$2,IF(AND(D80=0,E80=0,F80&gt;0),$Z$3,"")))</f>
        <v/>
      </c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</row>
    <row r="81" spans="2:41" s="106" customFormat="1" ht="20.100000000000001" hidden="1" customHeight="1" x14ac:dyDescent="0.35">
      <c r="B81" s="104"/>
      <c r="C81" s="105">
        <v>64</v>
      </c>
      <c r="D81" s="107"/>
      <c r="E81" s="108"/>
      <c r="F81" s="109"/>
      <c r="G81" s="110" t="s">
        <v>44</v>
      </c>
      <c r="H81" s="111" t="str">
        <f t="shared" si="51"/>
        <v/>
      </c>
      <c r="I81" s="111" t="str">
        <f t="shared" si="51"/>
        <v/>
      </c>
      <c r="J81" s="131"/>
      <c r="K81" s="113" t="s">
        <v>45</v>
      </c>
      <c r="L81" s="114" t="s">
        <v>45</v>
      </c>
      <c r="M81" s="114" t="s">
        <v>45</v>
      </c>
      <c r="N81" s="114" t="s">
        <v>45</v>
      </c>
      <c r="O81" s="115">
        <f t="shared" si="52"/>
        <v>0</v>
      </c>
      <c r="P81" s="362"/>
      <c r="Q81" s="362"/>
      <c r="R81" s="362"/>
      <c r="S81" s="362"/>
      <c r="T81" s="362"/>
      <c r="U81" s="363"/>
      <c r="V81" s="135"/>
      <c r="W81" s="135"/>
      <c r="X81" s="116"/>
      <c r="Z81" s="106">
        <f t="shared" si="53"/>
        <v>0</v>
      </c>
      <c r="AA81" s="106">
        <f t="shared" si="54"/>
        <v>0</v>
      </c>
      <c r="AB81" s="106">
        <f t="shared" si="55"/>
        <v>0</v>
      </c>
      <c r="AC81" s="111" t="str">
        <f t="shared" si="56"/>
        <v/>
      </c>
      <c r="AD81" s="117" t="str">
        <f t="shared" si="57"/>
        <v/>
      </c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</row>
    <row r="82" spans="2:41" s="106" customFormat="1" ht="20.100000000000001" hidden="1" customHeight="1" x14ac:dyDescent="0.35">
      <c r="B82" s="104"/>
      <c r="C82" s="105">
        <f t="shared" si="0"/>
        <v>65</v>
      </c>
      <c r="D82" s="107"/>
      <c r="E82" s="108"/>
      <c r="F82" s="109"/>
      <c r="G82" s="110" t="s">
        <v>44</v>
      </c>
      <c r="H82" s="111" t="str">
        <f t="shared" si="51"/>
        <v/>
      </c>
      <c r="I82" s="111" t="str">
        <f t="shared" si="51"/>
        <v/>
      </c>
      <c r="J82" s="131"/>
      <c r="K82" s="113" t="s">
        <v>45</v>
      </c>
      <c r="L82" s="114" t="s">
        <v>45</v>
      </c>
      <c r="M82" s="114" t="s">
        <v>45</v>
      </c>
      <c r="N82" s="114" t="s">
        <v>45</v>
      </c>
      <c r="O82" s="115">
        <f t="shared" si="52"/>
        <v>0</v>
      </c>
      <c r="P82" s="362"/>
      <c r="Q82" s="362"/>
      <c r="R82" s="362"/>
      <c r="S82" s="362"/>
      <c r="T82" s="362"/>
      <c r="U82" s="363"/>
      <c r="V82" s="135"/>
      <c r="W82" s="135"/>
      <c r="X82" s="116"/>
      <c r="Z82" s="106">
        <f t="shared" si="53"/>
        <v>0</v>
      </c>
      <c r="AA82" s="106">
        <f t="shared" si="54"/>
        <v>0</v>
      </c>
      <c r="AB82" s="106">
        <f t="shared" si="55"/>
        <v>0</v>
      </c>
      <c r="AC82" s="111" t="str">
        <f t="shared" si="56"/>
        <v/>
      </c>
      <c r="AD82" s="117" t="str">
        <f t="shared" si="57"/>
        <v/>
      </c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</row>
    <row r="83" spans="2:41" s="106" customFormat="1" ht="20.100000000000001" hidden="1" customHeight="1" x14ac:dyDescent="0.35">
      <c r="B83" s="104"/>
      <c r="C83" s="105">
        <f t="shared" si="0"/>
        <v>66</v>
      </c>
      <c r="D83" s="107"/>
      <c r="E83" s="108"/>
      <c r="F83" s="109"/>
      <c r="G83" s="110" t="s">
        <v>44</v>
      </c>
      <c r="H83" s="111" t="str">
        <f t="shared" si="51"/>
        <v/>
      </c>
      <c r="I83" s="111" t="str">
        <f t="shared" si="51"/>
        <v/>
      </c>
      <c r="J83" s="131"/>
      <c r="K83" s="113" t="s">
        <v>45</v>
      </c>
      <c r="L83" s="114" t="s">
        <v>45</v>
      </c>
      <c r="M83" s="114" t="s">
        <v>45</v>
      </c>
      <c r="N83" s="114" t="s">
        <v>45</v>
      </c>
      <c r="O83" s="115">
        <f t="shared" si="52"/>
        <v>0</v>
      </c>
      <c r="P83" s="362"/>
      <c r="Q83" s="362"/>
      <c r="R83" s="362"/>
      <c r="S83" s="362"/>
      <c r="T83" s="362"/>
      <c r="U83" s="363"/>
      <c r="V83" s="135"/>
      <c r="W83" s="135"/>
      <c r="X83" s="116"/>
      <c r="Z83" s="106">
        <f t="shared" si="53"/>
        <v>0</v>
      </c>
      <c r="AA83" s="106">
        <f t="shared" si="54"/>
        <v>0</v>
      </c>
      <c r="AB83" s="106">
        <f t="shared" si="55"/>
        <v>0</v>
      </c>
      <c r="AC83" s="111" t="str">
        <f t="shared" si="56"/>
        <v/>
      </c>
      <c r="AD83" s="117" t="str">
        <f t="shared" si="57"/>
        <v/>
      </c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</row>
    <row r="84" spans="2:41" s="106" customFormat="1" ht="20.100000000000001" hidden="1" customHeight="1" x14ac:dyDescent="0.35">
      <c r="B84" s="104"/>
      <c r="C84" s="105">
        <f t="shared" ref="C84:C147" si="60">C83+1</f>
        <v>67</v>
      </c>
      <c r="D84" s="107"/>
      <c r="E84" s="108"/>
      <c r="F84" s="109"/>
      <c r="G84" s="110" t="s">
        <v>44</v>
      </c>
      <c r="H84" s="111" t="str">
        <f t="shared" si="51"/>
        <v/>
      </c>
      <c r="I84" s="111" t="str">
        <f t="shared" si="51"/>
        <v/>
      </c>
      <c r="J84" s="131"/>
      <c r="K84" s="113" t="s">
        <v>45</v>
      </c>
      <c r="L84" s="114" t="s">
        <v>45</v>
      </c>
      <c r="M84" s="114" t="s">
        <v>45</v>
      </c>
      <c r="N84" s="114" t="s">
        <v>45</v>
      </c>
      <c r="O84" s="115">
        <f t="shared" si="52"/>
        <v>0</v>
      </c>
      <c r="P84" s="362"/>
      <c r="Q84" s="362"/>
      <c r="R84" s="362"/>
      <c r="S84" s="362"/>
      <c r="T84" s="362"/>
      <c r="U84" s="363"/>
      <c r="V84" s="135"/>
      <c r="W84" s="135"/>
      <c r="X84" s="116"/>
      <c r="Z84" s="106">
        <f t="shared" si="53"/>
        <v>0</v>
      </c>
      <c r="AA84" s="106">
        <f t="shared" si="54"/>
        <v>0</v>
      </c>
      <c r="AB84" s="106">
        <f t="shared" si="55"/>
        <v>0</v>
      </c>
      <c r="AC84" s="111" t="str">
        <f t="shared" si="56"/>
        <v/>
      </c>
      <c r="AD84" s="117" t="str">
        <f t="shared" si="57"/>
        <v/>
      </c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</row>
    <row r="85" spans="2:41" s="106" customFormat="1" ht="20.100000000000001" hidden="1" customHeight="1" x14ac:dyDescent="0.35">
      <c r="B85" s="104"/>
      <c r="C85" s="105">
        <f t="shared" si="60"/>
        <v>68</v>
      </c>
      <c r="D85" s="107"/>
      <c r="E85" s="108"/>
      <c r="F85" s="109"/>
      <c r="G85" s="110" t="s">
        <v>44</v>
      </c>
      <c r="H85" s="111" t="str">
        <f t="shared" ref="H85:I148" si="61">+AC85</f>
        <v/>
      </c>
      <c r="I85" s="111" t="str">
        <f t="shared" si="61"/>
        <v/>
      </c>
      <c r="J85" s="131"/>
      <c r="K85" s="113" t="s">
        <v>45</v>
      </c>
      <c r="L85" s="114" t="s">
        <v>45</v>
      </c>
      <c r="M85" s="114" t="s">
        <v>45</v>
      </c>
      <c r="N85" s="114" t="s">
        <v>45</v>
      </c>
      <c r="O85" s="115">
        <f t="shared" si="52"/>
        <v>0</v>
      </c>
      <c r="P85" s="362"/>
      <c r="Q85" s="362"/>
      <c r="R85" s="362"/>
      <c r="S85" s="362"/>
      <c r="T85" s="362"/>
      <c r="U85" s="363"/>
      <c r="V85" s="135"/>
      <c r="W85" s="135"/>
      <c r="X85" s="116"/>
      <c r="Z85" s="106">
        <f t="shared" si="53"/>
        <v>0</v>
      </c>
      <c r="AA85" s="106">
        <f t="shared" si="54"/>
        <v>0</v>
      </c>
      <c r="AB85" s="106">
        <f t="shared" si="55"/>
        <v>0</v>
      </c>
      <c r="AC85" s="111" t="str">
        <f t="shared" ref="AC85:AC148" si="62">IF(AND(D85=0,E85=0,F85=0),"",IF(AND(D85&lt;=9,E85=0,F85=0),$Y$1,IF(AND(D85&gt;9,E85=0,F85=0),$Y$2,IF(AND(D85=0,E85&gt;0,F85=0),$Y$3,IF(AND(D85=0,E85=0,F85&gt;0),$Y$4,"")))))</f>
        <v/>
      </c>
      <c r="AD85" s="117" t="str">
        <f t="shared" ref="AD85:AD148" si="63">IF(AND(D85&gt;0,E85=0,F85=0),$Z$1,IF(AND(D85=0,E85&gt;0,F85=0),$Z$2,IF(AND(D85=0,E85=0,F85&gt;0),$Z$3,"")))</f>
        <v/>
      </c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</row>
    <row r="86" spans="2:41" s="106" customFormat="1" ht="20.100000000000001" hidden="1" customHeight="1" x14ac:dyDescent="0.35">
      <c r="B86" s="104"/>
      <c r="C86" s="105">
        <f t="shared" si="60"/>
        <v>69</v>
      </c>
      <c r="D86" s="107"/>
      <c r="E86" s="108"/>
      <c r="F86" s="109"/>
      <c r="G86" s="110" t="s">
        <v>44</v>
      </c>
      <c r="H86" s="111" t="str">
        <f t="shared" si="61"/>
        <v/>
      </c>
      <c r="I86" s="111" t="str">
        <f t="shared" si="61"/>
        <v/>
      </c>
      <c r="J86" s="131"/>
      <c r="K86" s="113" t="s">
        <v>45</v>
      </c>
      <c r="L86" s="114" t="s">
        <v>45</v>
      </c>
      <c r="M86" s="114" t="s">
        <v>45</v>
      </c>
      <c r="N86" s="114" t="s">
        <v>45</v>
      </c>
      <c r="O86" s="115">
        <f t="shared" si="52"/>
        <v>0</v>
      </c>
      <c r="P86" s="362"/>
      <c r="Q86" s="362"/>
      <c r="R86" s="362"/>
      <c r="S86" s="362"/>
      <c r="T86" s="362"/>
      <c r="U86" s="363"/>
      <c r="V86" s="135"/>
      <c r="W86" s="135"/>
      <c r="X86" s="116"/>
      <c r="Z86" s="106">
        <f t="shared" si="53"/>
        <v>0</v>
      </c>
      <c r="AA86" s="106">
        <f t="shared" si="54"/>
        <v>0</v>
      </c>
      <c r="AB86" s="106">
        <f t="shared" si="55"/>
        <v>0</v>
      </c>
      <c r="AC86" s="111" t="str">
        <f t="shared" si="62"/>
        <v/>
      </c>
      <c r="AD86" s="117" t="str">
        <f t="shared" si="63"/>
        <v/>
      </c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</row>
    <row r="87" spans="2:41" s="106" customFormat="1" ht="20.100000000000001" hidden="1" customHeight="1" x14ac:dyDescent="0.35">
      <c r="B87" s="104"/>
      <c r="C87" s="105">
        <f t="shared" si="60"/>
        <v>70</v>
      </c>
      <c r="D87" s="107"/>
      <c r="E87" s="108"/>
      <c r="F87" s="109"/>
      <c r="G87" s="110" t="s">
        <v>44</v>
      </c>
      <c r="H87" s="111" t="str">
        <f t="shared" si="61"/>
        <v/>
      </c>
      <c r="I87" s="111" t="str">
        <f t="shared" si="61"/>
        <v/>
      </c>
      <c r="J87" s="131"/>
      <c r="K87" s="113" t="s">
        <v>45</v>
      </c>
      <c r="L87" s="114" t="s">
        <v>45</v>
      </c>
      <c r="M87" s="114" t="s">
        <v>45</v>
      </c>
      <c r="N87" s="114" t="s">
        <v>45</v>
      </c>
      <c r="O87" s="115">
        <f t="shared" si="52"/>
        <v>0</v>
      </c>
      <c r="P87" s="362"/>
      <c r="Q87" s="362"/>
      <c r="R87" s="362"/>
      <c r="S87" s="362"/>
      <c r="T87" s="362"/>
      <c r="U87" s="363"/>
      <c r="V87" s="135"/>
      <c r="W87" s="135"/>
      <c r="X87" s="116"/>
      <c r="Z87" s="106">
        <f t="shared" si="53"/>
        <v>0</v>
      </c>
      <c r="AA87" s="106">
        <f t="shared" si="54"/>
        <v>0</v>
      </c>
      <c r="AB87" s="106">
        <f t="shared" si="55"/>
        <v>0</v>
      </c>
      <c r="AC87" s="111" t="str">
        <f t="shared" si="62"/>
        <v/>
      </c>
      <c r="AD87" s="117" t="str">
        <f t="shared" si="63"/>
        <v/>
      </c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</row>
    <row r="88" spans="2:41" s="106" customFormat="1" ht="20.100000000000001" hidden="1" customHeight="1" x14ac:dyDescent="0.35">
      <c r="B88" s="104"/>
      <c r="C88" s="105">
        <f t="shared" si="60"/>
        <v>71</v>
      </c>
      <c r="D88" s="107"/>
      <c r="E88" s="108"/>
      <c r="F88" s="109"/>
      <c r="G88" s="110" t="s">
        <v>44</v>
      </c>
      <c r="H88" s="111" t="str">
        <f t="shared" si="61"/>
        <v/>
      </c>
      <c r="I88" s="111" t="str">
        <f t="shared" si="61"/>
        <v/>
      </c>
      <c r="J88" s="131"/>
      <c r="K88" s="113" t="s">
        <v>45</v>
      </c>
      <c r="L88" s="114" t="s">
        <v>45</v>
      </c>
      <c r="M88" s="114" t="s">
        <v>45</v>
      </c>
      <c r="N88" s="114" t="s">
        <v>45</v>
      </c>
      <c r="O88" s="115">
        <f t="shared" si="52"/>
        <v>0</v>
      </c>
      <c r="P88" s="362"/>
      <c r="Q88" s="362"/>
      <c r="R88" s="362"/>
      <c r="S88" s="362"/>
      <c r="T88" s="362"/>
      <c r="U88" s="363"/>
      <c r="V88" s="135"/>
      <c r="W88" s="135"/>
      <c r="X88" s="116"/>
      <c r="Z88" s="106">
        <f t="shared" si="53"/>
        <v>0</v>
      </c>
      <c r="AA88" s="106">
        <f t="shared" si="54"/>
        <v>0</v>
      </c>
      <c r="AB88" s="106">
        <f t="shared" si="55"/>
        <v>0</v>
      </c>
      <c r="AC88" s="111" t="str">
        <f t="shared" si="62"/>
        <v/>
      </c>
      <c r="AD88" s="117" t="str">
        <f t="shared" si="63"/>
        <v/>
      </c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</row>
    <row r="89" spans="2:41" s="106" customFormat="1" ht="20.100000000000001" hidden="1" customHeight="1" x14ac:dyDescent="0.35">
      <c r="B89" s="104"/>
      <c r="C89" s="105">
        <f t="shared" si="60"/>
        <v>72</v>
      </c>
      <c r="D89" s="107"/>
      <c r="E89" s="108"/>
      <c r="F89" s="109"/>
      <c r="G89" s="110" t="s">
        <v>44</v>
      </c>
      <c r="H89" s="111" t="str">
        <f t="shared" si="61"/>
        <v/>
      </c>
      <c r="I89" s="111" t="str">
        <f t="shared" si="61"/>
        <v/>
      </c>
      <c r="J89" s="131"/>
      <c r="K89" s="113" t="s">
        <v>45</v>
      </c>
      <c r="L89" s="114" t="s">
        <v>45</v>
      </c>
      <c r="M89" s="114" t="s">
        <v>45</v>
      </c>
      <c r="N89" s="114" t="s">
        <v>45</v>
      </c>
      <c r="O89" s="115">
        <f t="shared" si="52"/>
        <v>0</v>
      </c>
      <c r="P89" s="362"/>
      <c r="Q89" s="362"/>
      <c r="R89" s="362"/>
      <c r="S89" s="362"/>
      <c r="T89" s="362"/>
      <c r="U89" s="363"/>
      <c r="V89" s="135"/>
      <c r="W89" s="135"/>
      <c r="X89" s="116"/>
      <c r="Z89" s="106">
        <f t="shared" si="53"/>
        <v>0</v>
      </c>
      <c r="AA89" s="106">
        <f t="shared" si="54"/>
        <v>0</v>
      </c>
      <c r="AB89" s="106">
        <f t="shared" si="55"/>
        <v>0</v>
      </c>
      <c r="AC89" s="111" t="str">
        <f t="shared" si="62"/>
        <v/>
      </c>
      <c r="AD89" s="117" t="str">
        <f t="shared" si="63"/>
        <v/>
      </c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</row>
    <row r="90" spans="2:41" s="106" customFormat="1" ht="20.100000000000001" hidden="1" customHeight="1" x14ac:dyDescent="0.35">
      <c r="B90" s="104"/>
      <c r="C90" s="105">
        <f t="shared" si="60"/>
        <v>73</v>
      </c>
      <c r="D90" s="107"/>
      <c r="E90" s="108"/>
      <c r="F90" s="109"/>
      <c r="G90" s="110" t="s">
        <v>44</v>
      </c>
      <c r="H90" s="111" t="str">
        <f t="shared" si="61"/>
        <v/>
      </c>
      <c r="I90" s="111" t="str">
        <f t="shared" si="61"/>
        <v/>
      </c>
      <c r="J90" s="131"/>
      <c r="K90" s="113" t="s">
        <v>45</v>
      </c>
      <c r="L90" s="114" t="s">
        <v>45</v>
      </c>
      <c r="M90" s="114" t="s">
        <v>45</v>
      </c>
      <c r="N90" s="114" t="s">
        <v>45</v>
      </c>
      <c r="O90" s="115">
        <f t="shared" si="52"/>
        <v>0</v>
      </c>
      <c r="P90" s="362"/>
      <c r="Q90" s="362"/>
      <c r="R90" s="362"/>
      <c r="S90" s="362"/>
      <c r="T90" s="362"/>
      <c r="U90" s="363"/>
      <c r="V90" s="135"/>
      <c r="W90" s="135"/>
      <c r="X90" s="116"/>
      <c r="Z90" s="106">
        <f t="shared" si="53"/>
        <v>0</v>
      </c>
      <c r="AA90" s="106">
        <f t="shared" si="54"/>
        <v>0</v>
      </c>
      <c r="AB90" s="106">
        <f t="shared" si="55"/>
        <v>0</v>
      </c>
      <c r="AC90" s="111" t="str">
        <f t="shared" si="62"/>
        <v/>
      </c>
      <c r="AD90" s="117" t="str">
        <f t="shared" si="63"/>
        <v/>
      </c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</row>
    <row r="91" spans="2:41" s="106" customFormat="1" ht="20.100000000000001" hidden="1" customHeight="1" x14ac:dyDescent="0.35">
      <c r="B91" s="104"/>
      <c r="C91" s="105">
        <f t="shared" si="60"/>
        <v>74</v>
      </c>
      <c r="D91" s="107"/>
      <c r="E91" s="108"/>
      <c r="F91" s="109"/>
      <c r="G91" s="110" t="s">
        <v>44</v>
      </c>
      <c r="H91" s="111" t="str">
        <f t="shared" si="61"/>
        <v/>
      </c>
      <c r="I91" s="111" t="str">
        <f t="shared" si="61"/>
        <v/>
      </c>
      <c r="J91" s="131"/>
      <c r="K91" s="113" t="s">
        <v>45</v>
      </c>
      <c r="L91" s="114" t="s">
        <v>45</v>
      </c>
      <c r="M91" s="114" t="s">
        <v>45</v>
      </c>
      <c r="N91" s="114" t="s">
        <v>45</v>
      </c>
      <c r="O91" s="115">
        <f t="shared" si="52"/>
        <v>0</v>
      </c>
      <c r="P91" s="362"/>
      <c r="Q91" s="362"/>
      <c r="R91" s="362"/>
      <c r="S91" s="362"/>
      <c r="T91" s="362"/>
      <c r="U91" s="363"/>
      <c r="V91" s="135"/>
      <c r="W91" s="135"/>
      <c r="X91" s="116"/>
      <c r="Z91" s="106">
        <f t="shared" si="53"/>
        <v>0</v>
      </c>
      <c r="AA91" s="106">
        <f t="shared" si="54"/>
        <v>0</v>
      </c>
      <c r="AB91" s="106">
        <f t="shared" si="55"/>
        <v>0</v>
      </c>
      <c r="AC91" s="111" t="str">
        <f t="shared" si="62"/>
        <v/>
      </c>
      <c r="AD91" s="117" t="str">
        <f t="shared" si="63"/>
        <v/>
      </c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</row>
    <row r="92" spans="2:41" s="106" customFormat="1" ht="20.100000000000001" hidden="1" customHeight="1" x14ac:dyDescent="0.35">
      <c r="B92" s="104"/>
      <c r="C92" s="105">
        <f t="shared" si="60"/>
        <v>75</v>
      </c>
      <c r="D92" s="107"/>
      <c r="E92" s="108"/>
      <c r="F92" s="109"/>
      <c r="G92" s="110" t="s">
        <v>44</v>
      </c>
      <c r="H92" s="111" t="str">
        <f t="shared" si="61"/>
        <v/>
      </c>
      <c r="I92" s="111" t="str">
        <f t="shared" si="61"/>
        <v/>
      </c>
      <c r="J92" s="131"/>
      <c r="K92" s="113" t="s">
        <v>45</v>
      </c>
      <c r="L92" s="114" t="s">
        <v>45</v>
      </c>
      <c r="M92" s="114" t="s">
        <v>45</v>
      </c>
      <c r="N92" s="114" t="s">
        <v>45</v>
      </c>
      <c r="O92" s="115">
        <f t="shared" si="52"/>
        <v>0</v>
      </c>
      <c r="P92" s="362"/>
      <c r="Q92" s="362"/>
      <c r="R92" s="362"/>
      <c r="S92" s="362"/>
      <c r="T92" s="362"/>
      <c r="U92" s="363"/>
      <c r="V92" s="135"/>
      <c r="W92" s="135"/>
      <c r="X92" s="116"/>
      <c r="Z92" s="106">
        <f t="shared" si="53"/>
        <v>0</v>
      </c>
      <c r="AA92" s="106">
        <f t="shared" si="54"/>
        <v>0</v>
      </c>
      <c r="AB92" s="106">
        <f t="shared" si="55"/>
        <v>0</v>
      </c>
      <c r="AC92" s="111" t="str">
        <f t="shared" si="62"/>
        <v/>
      </c>
      <c r="AD92" s="117" t="str">
        <f t="shared" si="63"/>
        <v/>
      </c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</row>
    <row r="93" spans="2:41" s="106" customFormat="1" ht="20.100000000000001" hidden="1" customHeight="1" x14ac:dyDescent="0.35">
      <c r="B93" s="104"/>
      <c r="C93" s="105">
        <f t="shared" si="60"/>
        <v>76</v>
      </c>
      <c r="D93" s="107"/>
      <c r="E93" s="108"/>
      <c r="F93" s="109"/>
      <c r="G93" s="110" t="s">
        <v>44</v>
      </c>
      <c r="H93" s="111" t="str">
        <f t="shared" si="61"/>
        <v/>
      </c>
      <c r="I93" s="111" t="str">
        <f t="shared" si="61"/>
        <v/>
      </c>
      <c r="J93" s="131"/>
      <c r="K93" s="113" t="s">
        <v>45</v>
      </c>
      <c r="L93" s="114" t="s">
        <v>45</v>
      </c>
      <c r="M93" s="114" t="s">
        <v>45</v>
      </c>
      <c r="N93" s="114" t="s">
        <v>45</v>
      </c>
      <c r="O93" s="115">
        <f t="shared" si="52"/>
        <v>0</v>
      </c>
      <c r="P93" s="362"/>
      <c r="Q93" s="362"/>
      <c r="R93" s="362"/>
      <c r="S93" s="362"/>
      <c r="T93" s="362"/>
      <c r="U93" s="363"/>
      <c r="V93" s="135"/>
      <c r="W93" s="135"/>
      <c r="X93" s="116"/>
      <c r="Z93" s="106">
        <f t="shared" si="53"/>
        <v>0</v>
      </c>
      <c r="AA93" s="106">
        <f t="shared" si="54"/>
        <v>0</v>
      </c>
      <c r="AB93" s="106">
        <f t="shared" si="55"/>
        <v>0</v>
      </c>
      <c r="AC93" s="111" t="str">
        <f t="shared" si="62"/>
        <v/>
      </c>
      <c r="AD93" s="117" t="str">
        <f t="shared" si="63"/>
        <v/>
      </c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</row>
    <row r="94" spans="2:41" s="106" customFormat="1" ht="20.100000000000001" hidden="1" customHeight="1" x14ac:dyDescent="0.35">
      <c r="B94" s="104"/>
      <c r="C94" s="105">
        <f t="shared" si="60"/>
        <v>77</v>
      </c>
      <c r="D94" s="107"/>
      <c r="E94" s="108"/>
      <c r="F94" s="109"/>
      <c r="G94" s="110" t="s">
        <v>44</v>
      </c>
      <c r="H94" s="111" t="str">
        <f t="shared" si="61"/>
        <v/>
      </c>
      <c r="I94" s="111" t="str">
        <f t="shared" si="61"/>
        <v/>
      </c>
      <c r="J94" s="131"/>
      <c r="K94" s="113" t="s">
        <v>45</v>
      </c>
      <c r="L94" s="114" t="s">
        <v>45</v>
      </c>
      <c r="M94" s="114" t="s">
        <v>45</v>
      </c>
      <c r="N94" s="114" t="s">
        <v>45</v>
      </c>
      <c r="O94" s="115">
        <f t="shared" si="52"/>
        <v>0</v>
      </c>
      <c r="P94" s="362"/>
      <c r="Q94" s="362"/>
      <c r="R94" s="362"/>
      <c r="S94" s="362"/>
      <c r="T94" s="362"/>
      <c r="U94" s="363"/>
      <c r="V94" s="135"/>
      <c r="W94" s="135"/>
      <c r="X94" s="116"/>
      <c r="Z94" s="106">
        <f t="shared" si="53"/>
        <v>0</v>
      </c>
      <c r="AA94" s="106">
        <f t="shared" si="54"/>
        <v>0</v>
      </c>
      <c r="AB94" s="106">
        <f t="shared" si="55"/>
        <v>0</v>
      </c>
      <c r="AC94" s="111" t="str">
        <f t="shared" si="62"/>
        <v/>
      </c>
      <c r="AD94" s="117" t="str">
        <f t="shared" si="63"/>
        <v/>
      </c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</row>
    <row r="95" spans="2:41" s="106" customFormat="1" ht="20.100000000000001" hidden="1" customHeight="1" x14ac:dyDescent="0.35">
      <c r="B95" s="104"/>
      <c r="C95" s="105">
        <f t="shared" si="60"/>
        <v>78</v>
      </c>
      <c r="D95" s="107"/>
      <c r="E95" s="108"/>
      <c r="F95" s="109"/>
      <c r="G95" s="110" t="s">
        <v>44</v>
      </c>
      <c r="H95" s="111" t="str">
        <f t="shared" si="61"/>
        <v/>
      </c>
      <c r="I95" s="111" t="str">
        <f t="shared" si="61"/>
        <v/>
      </c>
      <c r="J95" s="131"/>
      <c r="K95" s="113" t="s">
        <v>45</v>
      </c>
      <c r="L95" s="114" t="s">
        <v>45</v>
      </c>
      <c r="M95" s="114" t="s">
        <v>45</v>
      </c>
      <c r="N95" s="114" t="s">
        <v>45</v>
      </c>
      <c r="O95" s="115">
        <f t="shared" si="52"/>
        <v>0</v>
      </c>
      <c r="P95" s="362"/>
      <c r="Q95" s="362"/>
      <c r="R95" s="362"/>
      <c r="S95" s="362"/>
      <c r="T95" s="362"/>
      <c r="U95" s="363"/>
      <c r="V95" s="135"/>
      <c r="W95" s="135"/>
      <c r="X95" s="116"/>
      <c r="Z95" s="106">
        <f t="shared" si="53"/>
        <v>0</v>
      </c>
      <c r="AA95" s="106">
        <f t="shared" si="54"/>
        <v>0</v>
      </c>
      <c r="AB95" s="106">
        <f t="shared" si="55"/>
        <v>0</v>
      </c>
      <c r="AC95" s="111" t="str">
        <f t="shared" si="62"/>
        <v/>
      </c>
      <c r="AD95" s="117" t="str">
        <f t="shared" si="63"/>
        <v/>
      </c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</row>
    <row r="96" spans="2:41" s="106" customFormat="1" ht="20.100000000000001" hidden="1" customHeight="1" x14ac:dyDescent="0.35">
      <c r="B96" s="104"/>
      <c r="C96" s="105">
        <f t="shared" si="60"/>
        <v>79</v>
      </c>
      <c r="D96" s="107"/>
      <c r="E96" s="108"/>
      <c r="F96" s="109"/>
      <c r="G96" s="110" t="s">
        <v>44</v>
      </c>
      <c r="H96" s="111" t="str">
        <f t="shared" si="61"/>
        <v/>
      </c>
      <c r="I96" s="111" t="str">
        <f t="shared" si="61"/>
        <v/>
      </c>
      <c r="J96" s="131"/>
      <c r="K96" s="113" t="s">
        <v>45</v>
      </c>
      <c r="L96" s="114" t="s">
        <v>45</v>
      </c>
      <c r="M96" s="114" t="s">
        <v>45</v>
      </c>
      <c r="N96" s="114" t="s">
        <v>45</v>
      </c>
      <c r="O96" s="115">
        <f t="shared" si="52"/>
        <v>0</v>
      </c>
      <c r="P96" s="362"/>
      <c r="Q96" s="362"/>
      <c r="R96" s="362"/>
      <c r="S96" s="362"/>
      <c r="T96" s="362"/>
      <c r="U96" s="363"/>
      <c r="V96" s="135"/>
      <c r="W96" s="135"/>
      <c r="X96" s="116"/>
      <c r="Z96" s="106">
        <f t="shared" si="53"/>
        <v>0</v>
      </c>
      <c r="AA96" s="106">
        <f t="shared" si="54"/>
        <v>0</v>
      </c>
      <c r="AB96" s="106">
        <f t="shared" si="55"/>
        <v>0</v>
      </c>
      <c r="AC96" s="111" t="str">
        <f t="shared" si="62"/>
        <v/>
      </c>
      <c r="AD96" s="117" t="str">
        <f t="shared" si="63"/>
        <v/>
      </c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</row>
    <row r="97" spans="2:41" s="106" customFormat="1" ht="20.100000000000001" hidden="1" customHeight="1" x14ac:dyDescent="0.35">
      <c r="B97" s="104"/>
      <c r="C97" s="105">
        <f t="shared" si="60"/>
        <v>80</v>
      </c>
      <c r="D97" s="107"/>
      <c r="E97" s="108"/>
      <c r="F97" s="109"/>
      <c r="G97" s="110" t="s">
        <v>44</v>
      </c>
      <c r="H97" s="111" t="str">
        <f t="shared" si="61"/>
        <v/>
      </c>
      <c r="I97" s="111" t="str">
        <f t="shared" si="61"/>
        <v/>
      </c>
      <c r="J97" s="131"/>
      <c r="K97" s="113" t="s">
        <v>45</v>
      </c>
      <c r="L97" s="114" t="s">
        <v>45</v>
      </c>
      <c r="M97" s="114" t="s">
        <v>45</v>
      </c>
      <c r="N97" s="114" t="s">
        <v>45</v>
      </c>
      <c r="O97" s="115">
        <f t="shared" si="52"/>
        <v>0</v>
      </c>
      <c r="P97" s="362"/>
      <c r="Q97" s="362"/>
      <c r="R97" s="362"/>
      <c r="S97" s="362"/>
      <c r="T97" s="362"/>
      <c r="U97" s="363"/>
      <c r="V97" s="135"/>
      <c r="W97" s="135"/>
      <c r="X97" s="116"/>
      <c r="Z97" s="106">
        <f t="shared" si="53"/>
        <v>0</v>
      </c>
      <c r="AA97" s="106">
        <f t="shared" si="54"/>
        <v>0</v>
      </c>
      <c r="AB97" s="106">
        <f t="shared" si="55"/>
        <v>0</v>
      </c>
      <c r="AC97" s="111" t="str">
        <f t="shared" si="62"/>
        <v/>
      </c>
      <c r="AD97" s="117" t="str">
        <f t="shared" si="63"/>
        <v/>
      </c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</row>
    <row r="98" spans="2:41" s="106" customFormat="1" ht="20.100000000000001" hidden="1" customHeight="1" x14ac:dyDescent="0.35">
      <c r="B98" s="104"/>
      <c r="C98" s="105">
        <f t="shared" si="60"/>
        <v>81</v>
      </c>
      <c r="D98" s="107"/>
      <c r="E98" s="108"/>
      <c r="F98" s="109"/>
      <c r="G98" s="110" t="s">
        <v>44</v>
      </c>
      <c r="H98" s="111" t="str">
        <f t="shared" si="61"/>
        <v/>
      </c>
      <c r="I98" s="111" t="str">
        <f t="shared" si="61"/>
        <v/>
      </c>
      <c r="J98" s="131"/>
      <c r="K98" s="113" t="s">
        <v>45</v>
      </c>
      <c r="L98" s="114" t="s">
        <v>45</v>
      </c>
      <c r="M98" s="114" t="s">
        <v>45</v>
      </c>
      <c r="N98" s="114" t="s">
        <v>45</v>
      </c>
      <c r="O98" s="115">
        <f t="shared" si="52"/>
        <v>0</v>
      </c>
      <c r="P98" s="362"/>
      <c r="Q98" s="362"/>
      <c r="R98" s="362"/>
      <c r="S98" s="362"/>
      <c r="T98" s="362"/>
      <c r="U98" s="363"/>
      <c r="V98" s="135"/>
      <c r="W98" s="135"/>
      <c r="X98" s="116"/>
      <c r="Z98" s="106">
        <f t="shared" si="53"/>
        <v>0</v>
      </c>
      <c r="AA98" s="106">
        <f t="shared" si="54"/>
        <v>0</v>
      </c>
      <c r="AB98" s="106">
        <f t="shared" si="55"/>
        <v>0</v>
      </c>
      <c r="AC98" s="111" t="str">
        <f t="shared" si="62"/>
        <v/>
      </c>
      <c r="AD98" s="117" t="str">
        <f t="shared" si="63"/>
        <v/>
      </c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</row>
    <row r="99" spans="2:41" s="106" customFormat="1" ht="20.100000000000001" hidden="1" customHeight="1" x14ac:dyDescent="0.35">
      <c r="B99" s="104"/>
      <c r="C99" s="105">
        <f t="shared" si="60"/>
        <v>82</v>
      </c>
      <c r="D99" s="107"/>
      <c r="E99" s="108"/>
      <c r="F99" s="109"/>
      <c r="G99" s="110" t="s">
        <v>44</v>
      </c>
      <c r="H99" s="111" t="str">
        <f t="shared" si="61"/>
        <v/>
      </c>
      <c r="I99" s="111" t="str">
        <f t="shared" si="61"/>
        <v/>
      </c>
      <c r="J99" s="131"/>
      <c r="K99" s="113" t="s">
        <v>45</v>
      </c>
      <c r="L99" s="114" t="s">
        <v>45</v>
      </c>
      <c r="M99" s="114" t="s">
        <v>45</v>
      </c>
      <c r="N99" s="114" t="s">
        <v>45</v>
      </c>
      <c r="O99" s="115">
        <f t="shared" si="52"/>
        <v>0</v>
      </c>
      <c r="P99" s="362"/>
      <c r="Q99" s="362"/>
      <c r="R99" s="362"/>
      <c r="S99" s="362"/>
      <c r="T99" s="362"/>
      <c r="U99" s="363"/>
      <c r="V99" s="135"/>
      <c r="W99" s="135"/>
      <c r="X99" s="116"/>
      <c r="Z99" s="106">
        <f t="shared" si="53"/>
        <v>0</v>
      </c>
      <c r="AA99" s="106">
        <f t="shared" si="54"/>
        <v>0</v>
      </c>
      <c r="AB99" s="106">
        <f t="shared" si="55"/>
        <v>0</v>
      </c>
      <c r="AC99" s="111" t="str">
        <f t="shared" si="62"/>
        <v/>
      </c>
      <c r="AD99" s="117" t="str">
        <f t="shared" si="63"/>
        <v/>
      </c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</row>
    <row r="100" spans="2:41" s="106" customFormat="1" ht="20.100000000000001" hidden="1" customHeight="1" x14ac:dyDescent="0.35">
      <c r="B100" s="104"/>
      <c r="C100" s="105">
        <f t="shared" si="60"/>
        <v>83</v>
      </c>
      <c r="D100" s="107"/>
      <c r="E100" s="108"/>
      <c r="F100" s="109"/>
      <c r="G100" s="110" t="s">
        <v>44</v>
      </c>
      <c r="H100" s="111" t="str">
        <f t="shared" si="61"/>
        <v/>
      </c>
      <c r="I100" s="111" t="str">
        <f t="shared" si="61"/>
        <v/>
      </c>
      <c r="J100" s="131"/>
      <c r="K100" s="113" t="s">
        <v>45</v>
      </c>
      <c r="L100" s="114" t="s">
        <v>45</v>
      </c>
      <c r="M100" s="114" t="s">
        <v>45</v>
      </c>
      <c r="N100" s="114" t="s">
        <v>45</v>
      </c>
      <c r="O100" s="115">
        <f t="shared" si="52"/>
        <v>0</v>
      </c>
      <c r="P100" s="362"/>
      <c r="Q100" s="362"/>
      <c r="R100" s="362"/>
      <c r="S100" s="362"/>
      <c r="T100" s="362"/>
      <c r="U100" s="363"/>
      <c r="V100" s="135"/>
      <c r="W100" s="135"/>
      <c r="X100" s="116"/>
      <c r="Z100" s="106">
        <f t="shared" si="53"/>
        <v>0</v>
      </c>
      <c r="AA100" s="106">
        <f t="shared" si="54"/>
        <v>0</v>
      </c>
      <c r="AB100" s="106">
        <f t="shared" si="55"/>
        <v>0</v>
      </c>
      <c r="AC100" s="111" t="str">
        <f t="shared" si="62"/>
        <v/>
      </c>
      <c r="AD100" s="117" t="str">
        <f t="shared" si="63"/>
        <v/>
      </c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</row>
    <row r="101" spans="2:41" s="106" customFormat="1" ht="20.100000000000001" hidden="1" customHeight="1" x14ac:dyDescent="0.35">
      <c r="B101" s="104"/>
      <c r="C101" s="105">
        <f t="shared" si="60"/>
        <v>84</v>
      </c>
      <c r="D101" s="107"/>
      <c r="E101" s="108"/>
      <c r="F101" s="109"/>
      <c r="G101" s="110" t="s">
        <v>44</v>
      </c>
      <c r="H101" s="111" t="str">
        <f t="shared" si="61"/>
        <v/>
      </c>
      <c r="I101" s="111" t="str">
        <f t="shared" si="61"/>
        <v/>
      </c>
      <c r="J101" s="131"/>
      <c r="K101" s="113" t="s">
        <v>45</v>
      </c>
      <c r="L101" s="114" t="s">
        <v>45</v>
      </c>
      <c r="M101" s="114" t="s">
        <v>45</v>
      </c>
      <c r="N101" s="114" t="s">
        <v>45</v>
      </c>
      <c r="O101" s="115">
        <f t="shared" si="52"/>
        <v>0</v>
      </c>
      <c r="P101" s="362"/>
      <c r="Q101" s="362"/>
      <c r="R101" s="362"/>
      <c r="S101" s="362"/>
      <c r="T101" s="362"/>
      <c r="U101" s="363"/>
      <c r="V101" s="135"/>
      <c r="W101" s="135"/>
      <c r="X101" s="116"/>
      <c r="Z101" s="106">
        <f t="shared" si="53"/>
        <v>0</v>
      </c>
      <c r="AA101" s="106">
        <f t="shared" si="54"/>
        <v>0</v>
      </c>
      <c r="AB101" s="106">
        <f t="shared" si="55"/>
        <v>0</v>
      </c>
      <c r="AC101" s="111" t="str">
        <f t="shared" si="62"/>
        <v/>
      </c>
      <c r="AD101" s="117" t="str">
        <f t="shared" si="63"/>
        <v/>
      </c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</row>
    <row r="102" spans="2:41" s="106" customFormat="1" ht="20.100000000000001" hidden="1" customHeight="1" x14ac:dyDescent="0.35">
      <c r="B102" s="104"/>
      <c r="C102" s="105">
        <f t="shared" si="60"/>
        <v>85</v>
      </c>
      <c r="D102" s="107"/>
      <c r="E102" s="108"/>
      <c r="F102" s="109"/>
      <c r="G102" s="110" t="s">
        <v>44</v>
      </c>
      <c r="H102" s="111" t="str">
        <f t="shared" si="61"/>
        <v/>
      </c>
      <c r="I102" s="111" t="str">
        <f t="shared" si="61"/>
        <v/>
      </c>
      <c r="J102" s="131"/>
      <c r="K102" s="113" t="s">
        <v>45</v>
      </c>
      <c r="L102" s="114" t="s">
        <v>45</v>
      </c>
      <c r="M102" s="114" t="s">
        <v>45</v>
      </c>
      <c r="N102" s="114" t="s">
        <v>45</v>
      </c>
      <c r="O102" s="115">
        <f t="shared" si="52"/>
        <v>0</v>
      </c>
      <c r="P102" s="362"/>
      <c r="Q102" s="362"/>
      <c r="R102" s="362"/>
      <c r="S102" s="362"/>
      <c r="T102" s="362"/>
      <c r="U102" s="363"/>
      <c r="V102" s="135"/>
      <c r="W102" s="135"/>
      <c r="X102" s="116"/>
      <c r="Z102" s="106">
        <f t="shared" si="53"/>
        <v>0</v>
      </c>
      <c r="AA102" s="106">
        <f t="shared" si="54"/>
        <v>0</v>
      </c>
      <c r="AB102" s="106">
        <f t="shared" si="55"/>
        <v>0</v>
      </c>
      <c r="AC102" s="111" t="str">
        <f t="shared" si="62"/>
        <v/>
      </c>
      <c r="AD102" s="117" t="str">
        <f t="shared" si="63"/>
        <v/>
      </c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</row>
    <row r="103" spans="2:41" s="106" customFormat="1" ht="20.100000000000001" hidden="1" customHeight="1" x14ac:dyDescent="0.35">
      <c r="B103" s="104"/>
      <c r="C103" s="105">
        <f t="shared" si="60"/>
        <v>86</v>
      </c>
      <c r="D103" s="107"/>
      <c r="E103" s="108"/>
      <c r="F103" s="109"/>
      <c r="G103" s="110" t="s">
        <v>44</v>
      </c>
      <c r="H103" s="111" t="str">
        <f t="shared" si="61"/>
        <v/>
      </c>
      <c r="I103" s="111" t="str">
        <f t="shared" si="61"/>
        <v/>
      </c>
      <c r="J103" s="131"/>
      <c r="K103" s="113" t="s">
        <v>45</v>
      </c>
      <c r="L103" s="114" t="s">
        <v>45</v>
      </c>
      <c r="M103" s="114" t="s">
        <v>45</v>
      </c>
      <c r="N103" s="114" t="s">
        <v>45</v>
      </c>
      <c r="O103" s="115">
        <f t="shared" si="52"/>
        <v>0</v>
      </c>
      <c r="P103" s="362"/>
      <c r="Q103" s="362"/>
      <c r="R103" s="362"/>
      <c r="S103" s="362"/>
      <c r="T103" s="362"/>
      <c r="U103" s="363"/>
      <c r="V103" s="135"/>
      <c r="W103" s="135"/>
      <c r="X103" s="116"/>
      <c r="Z103" s="106">
        <f t="shared" si="53"/>
        <v>0</v>
      </c>
      <c r="AA103" s="106">
        <f t="shared" si="54"/>
        <v>0</v>
      </c>
      <c r="AB103" s="106">
        <f t="shared" si="55"/>
        <v>0</v>
      </c>
      <c r="AC103" s="111" t="str">
        <f t="shared" si="62"/>
        <v/>
      </c>
      <c r="AD103" s="117" t="str">
        <f t="shared" si="63"/>
        <v/>
      </c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</row>
    <row r="104" spans="2:41" s="106" customFormat="1" ht="20.100000000000001" hidden="1" customHeight="1" x14ac:dyDescent="0.35">
      <c r="B104" s="104"/>
      <c r="C104" s="105">
        <f t="shared" si="60"/>
        <v>87</v>
      </c>
      <c r="D104" s="107"/>
      <c r="E104" s="108"/>
      <c r="F104" s="109"/>
      <c r="G104" s="110" t="s">
        <v>44</v>
      </c>
      <c r="H104" s="111" t="str">
        <f t="shared" si="61"/>
        <v/>
      </c>
      <c r="I104" s="111" t="str">
        <f t="shared" si="61"/>
        <v/>
      </c>
      <c r="J104" s="131"/>
      <c r="K104" s="113" t="s">
        <v>45</v>
      </c>
      <c r="L104" s="114" t="s">
        <v>45</v>
      </c>
      <c r="M104" s="114" t="s">
        <v>45</v>
      </c>
      <c r="N104" s="114" t="s">
        <v>45</v>
      </c>
      <c r="O104" s="115">
        <f t="shared" si="52"/>
        <v>0</v>
      </c>
      <c r="P104" s="362"/>
      <c r="Q104" s="362"/>
      <c r="R104" s="362"/>
      <c r="S104" s="362"/>
      <c r="T104" s="362"/>
      <c r="U104" s="363"/>
      <c r="V104" s="135"/>
      <c r="W104" s="135"/>
      <c r="X104" s="116"/>
      <c r="Z104" s="106">
        <f t="shared" si="53"/>
        <v>0</v>
      </c>
      <c r="AA104" s="106">
        <f t="shared" si="54"/>
        <v>0</v>
      </c>
      <c r="AB104" s="106">
        <f t="shared" si="55"/>
        <v>0</v>
      </c>
      <c r="AC104" s="111" t="str">
        <f t="shared" si="62"/>
        <v/>
      </c>
      <c r="AD104" s="117" t="str">
        <f t="shared" si="63"/>
        <v/>
      </c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</row>
    <row r="105" spans="2:41" s="106" customFormat="1" ht="20.100000000000001" hidden="1" customHeight="1" x14ac:dyDescent="0.35">
      <c r="B105" s="104"/>
      <c r="C105" s="105">
        <f t="shared" si="60"/>
        <v>88</v>
      </c>
      <c r="D105" s="107"/>
      <c r="E105" s="108"/>
      <c r="F105" s="109"/>
      <c r="G105" s="110" t="s">
        <v>44</v>
      </c>
      <c r="H105" s="111" t="str">
        <f t="shared" si="61"/>
        <v/>
      </c>
      <c r="I105" s="111" t="str">
        <f t="shared" si="61"/>
        <v/>
      </c>
      <c r="J105" s="131"/>
      <c r="K105" s="113" t="s">
        <v>45</v>
      </c>
      <c r="L105" s="114" t="s">
        <v>45</v>
      </c>
      <c r="M105" s="114" t="s">
        <v>45</v>
      </c>
      <c r="N105" s="114" t="s">
        <v>45</v>
      </c>
      <c r="O105" s="115">
        <f t="shared" si="52"/>
        <v>0</v>
      </c>
      <c r="P105" s="362"/>
      <c r="Q105" s="362"/>
      <c r="R105" s="362"/>
      <c r="S105" s="362"/>
      <c r="T105" s="362"/>
      <c r="U105" s="363"/>
      <c r="V105" s="135"/>
      <c r="W105" s="135"/>
      <c r="X105" s="116"/>
      <c r="Z105" s="106">
        <f t="shared" si="53"/>
        <v>0</v>
      </c>
      <c r="AA105" s="106">
        <f t="shared" si="54"/>
        <v>0</v>
      </c>
      <c r="AB105" s="106">
        <f t="shared" si="55"/>
        <v>0</v>
      </c>
      <c r="AC105" s="111" t="str">
        <f t="shared" si="62"/>
        <v/>
      </c>
      <c r="AD105" s="117" t="str">
        <f t="shared" si="63"/>
        <v/>
      </c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</row>
    <row r="106" spans="2:41" s="106" customFormat="1" ht="20.100000000000001" hidden="1" customHeight="1" x14ac:dyDescent="0.35">
      <c r="B106" s="104"/>
      <c r="C106" s="105">
        <f t="shared" si="60"/>
        <v>89</v>
      </c>
      <c r="D106" s="107"/>
      <c r="E106" s="108"/>
      <c r="F106" s="109"/>
      <c r="G106" s="110" t="s">
        <v>44</v>
      </c>
      <c r="H106" s="111" t="str">
        <f t="shared" si="61"/>
        <v/>
      </c>
      <c r="I106" s="111" t="str">
        <f t="shared" si="61"/>
        <v/>
      </c>
      <c r="J106" s="131"/>
      <c r="K106" s="113" t="s">
        <v>45</v>
      </c>
      <c r="L106" s="114" t="s">
        <v>45</v>
      </c>
      <c r="M106" s="114" t="s">
        <v>45</v>
      </c>
      <c r="N106" s="114" t="s">
        <v>45</v>
      </c>
      <c r="O106" s="115">
        <f t="shared" si="52"/>
        <v>0</v>
      </c>
      <c r="P106" s="362"/>
      <c r="Q106" s="362"/>
      <c r="R106" s="362"/>
      <c r="S106" s="362"/>
      <c r="T106" s="362"/>
      <c r="U106" s="363"/>
      <c r="V106" s="135"/>
      <c r="W106" s="135"/>
      <c r="X106" s="116"/>
      <c r="Z106" s="106">
        <f t="shared" si="53"/>
        <v>0</v>
      </c>
      <c r="AA106" s="106">
        <f t="shared" si="54"/>
        <v>0</v>
      </c>
      <c r="AB106" s="106">
        <f t="shared" si="55"/>
        <v>0</v>
      </c>
      <c r="AC106" s="111" t="str">
        <f t="shared" si="62"/>
        <v/>
      </c>
      <c r="AD106" s="117" t="str">
        <f t="shared" si="63"/>
        <v/>
      </c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</row>
    <row r="107" spans="2:41" s="106" customFormat="1" ht="20.100000000000001" hidden="1" customHeight="1" x14ac:dyDescent="0.35">
      <c r="B107" s="104"/>
      <c r="C107" s="105">
        <f t="shared" si="60"/>
        <v>90</v>
      </c>
      <c r="D107" s="107"/>
      <c r="E107" s="108"/>
      <c r="F107" s="109"/>
      <c r="G107" s="110" t="s">
        <v>44</v>
      </c>
      <c r="H107" s="111" t="str">
        <f t="shared" si="61"/>
        <v/>
      </c>
      <c r="I107" s="111" t="str">
        <f t="shared" si="61"/>
        <v/>
      </c>
      <c r="J107" s="131"/>
      <c r="K107" s="113" t="s">
        <v>45</v>
      </c>
      <c r="L107" s="114" t="s">
        <v>45</v>
      </c>
      <c r="M107" s="114" t="s">
        <v>45</v>
      </c>
      <c r="N107" s="114" t="s">
        <v>45</v>
      </c>
      <c r="O107" s="115">
        <f t="shared" ref="O107:O168" si="64">SUM(K107:N107)</f>
        <v>0</v>
      </c>
      <c r="P107" s="362"/>
      <c r="Q107" s="362"/>
      <c r="R107" s="362"/>
      <c r="S107" s="362"/>
      <c r="T107" s="362"/>
      <c r="U107" s="363"/>
      <c r="V107" s="135"/>
      <c r="W107" s="135"/>
      <c r="X107" s="116"/>
      <c r="Z107" s="106">
        <f t="shared" ref="Z107:Z170" si="65">IF(D107&gt;0,O107,0)</f>
        <v>0</v>
      </c>
      <c r="AA107" s="106">
        <f t="shared" ref="AA107:AA170" si="66">IF(E107&gt;0,O107,0)</f>
        <v>0</v>
      </c>
      <c r="AB107" s="106">
        <f t="shared" ref="AB107:AB170" si="67">IF(F107&gt;0,O107,0)</f>
        <v>0</v>
      </c>
      <c r="AC107" s="111" t="str">
        <f t="shared" si="62"/>
        <v/>
      </c>
      <c r="AD107" s="117" t="str">
        <f t="shared" si="63"/>
        <v/>
      </c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</row>
    <row r="108" spans="2:41" s="106" customFormat="1" ht="20.100000000000001" hidden="1" customHeight="1" x14ac:dyDescent="0.35">
      <c r="B108" s="104"/>
      <c r="C108" s="105">
        <f t="shared" si="60"/>
        <v>91</v>
      </c>
      <c r="D108" s="107"/>
      <c r="E108" s="108"/>
      <c r="F108" s="109"/>
      <c r="G108" s="110" t="s">
        <v>44</v>
      </c>
      <c r="H108" s="111" t="str">
        <f t="shared" si="61"/>
        <v/>
      </c>
      <c r="I108" s="111" t="str">
        <f t="shared" si="61"/>
        <v/>
      </c>
      <c r="J108" s="131"/>
      <c r="K108" s="113" t="s">
        <v>45</v>
      </c>
      <c r="L108" s="114" t="s">
        <v>45</v>
      </c>
      <c r="M108" s="114" t="s">
        <v>45</v>
      </c>
      <c r="N108" s="114" t="s">
        <v>45</v>
      </c>
      <c r="O108" s="115">
        <f t="shared" si="64"/>
        <v>0</v>
      </c>
      <c r="P108" s="362"/>
      <c r="Q108" s="362"/>
      <c r="R108" s="362"/>
      <c r="S108" s="362"/>
      <c r="T108" s="362"/>
      <c r="U108" s="363"/>
      <c r="V108" s="135"/>
      <c r="W108" s="135"/>
      <c r="X108" s="116"/>
      <c r="Z108" s="106">
        <f t="shared" si="65"/>
        <v>0</v>
      </c>
      <c r="AA108" s="106">
        <f t="shared" si="66"/>
        <v>0</v>
      </c>
      <c r="AB108" s="106">
        <f t="shared" si="67"/>
        <v>0</v>
      </c>
      <c r="AC108" s="111" t="str">
        <f t="shared" si="62"/>
        <v/>
      </c>
      <c r="AD108" s="117" t="str">
        <f t="shared" si="63"/>
        <v/>
      </c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</row>
    <row r="109" spans="2:41" s="106" customFormat="1" ht="20.100000000000001" hidden="1" customHeight="1" x14ac:dyDescent="0.35">
      <c r="B109" s="104"/>
      <c r="C109" s="105">
        <f t="shared" si="60"/>
        <v>92</v>
      </c>
      <c r="D109" s="107"/>
      <c r="E109" s="108"/>
      <c r="F109" s="109"/>
      <c r="G109" s="110" t="s">
        <v>44</v>
      </c>
      <c r="H109" s="111" t="str">
        <f t="shared" si="61"/>
        <v/>
      </c>
      <c r="I109" s="111" t="str">
        <f t="shared" si="61"/>
        <v/>
      </c>
      <c r="J109" s="131"/>
      <c r="K109" s="113" t="s">
        <v>45</v>
      </c>
      <c r="L109" s="114" t="s">
        <v>45</v>
      </c>
      <c r="M109" s="114" t="s">
        <v>45</v>
      </c>
      <c r="N109" s="114" t="s">
        <v>45</v>
      </c>
      <c r="O109" s="115">
        <f t="shared" si="64"/>
        <v>0</v>
      </c>
      <c r="P109" s="362"/>
      <c r="Q109" s="362"/>
      <c r="R109" s="362"/>
      <c r="S109" s="362"/>
      <c r="T109" s="362"/>
      <c r="U109" s="363"/>
      <c r="V109" s="135"/>
      <c r="W109" s="135"/>
      <c r="X109" s="116"/>
      <c r="Z109" s="106">
        <f t="shared" si="65"/>
        <v>0</v>
      </c>
      <c r="AA109" s="106">
        <f t="shared" si="66"/>
        <v>0</v>
      </c>
      <c r="AB109" s="106">
        <f t="shared" si="67"/>
        <v>0</v>
      </c>
      <c r="AC109" s="111" t="str">
        <f t="shared" si="62"/>
        <v/>
      </c>
      <c r="AD109" s="117" t="str">
        <f t="shared" si="63"/>
        <v/>
      </c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</row>
    <row r="110" spans="2:41" s="106" customFormat="1" ht="20.100000000000001" hidden="1" customHeight="1" x14ac:dyDescent="0.35">
      <c r="B110" s="104"/>
      <c r="C110" s="105">
        <f t="shared" si="60"/>
        <v>93</v>
      </c>
      <c r="D110" s="107"/>
      <c r="E110" s="108"/>
      <c r="F110" s="109"/>
      <c r="G110" s="110" t="s">
        <v>44</v>
      </c>
      <c r="H110" s="111" t="str">
        <f t="shared" si="61"/>
        <v/>
      </c>
      <c r="I110" s="111" t="str">
        <f t="shared" si="61"/>
        <v/>
      </c>
      <c r="J110" s="131"/>
      <c r="K110" s="113" t="s">
        <v>45</v>
      </c>
      <c r="L110" s="114" t="s">
        <v>45</v>
      </c>
      <c r="M110" s="114" t="s">
        <v>45</v>
      </c>
      <c r="N110" s="114" t="s">
        <v>45</v>
      </c>
      <c r="O110" s="115">
        <f t="shared" si="64"/>
        <v>0</v>
      </c>
      <c r="P110" s="362"/>
      <c r="Q110" s="362"/>
      <c r="R110" s="362"/>
      <c r="S110" s="362"/>
      <c r="T110" s="362"/>
      <c r="U110" s="363"/>
      <c r="V110" s="135"/>
      <c r="W110" s="135"/>
      <c r="X110" s="116"/>
      <c r="Z110" s="106">
        <f t="shared" si="65"/>
        <v>0</v>
      </c>
      <c r="AA110" s="106">
        <f t="shared" si="66"/>
        <v>0</v>
      </c>
      <c r="AB110" s="106">
        <f t="shared" si="67"/>
        <v>0</v>
      </c>
      <c r="AC110" s="111" t="str">
        <f t="shared" si="62"/>
        <v/>
      </c>
      <c r="AD110" s="117" t="str">
        <f t="shared" si="63"/>
        <v/>
      </c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</row>
    <row r="111" spans="2:41" s="106" customFormat="1" ht="20.100000000000001" hidden="1" customHeight="1" x14ac:dyDescent="0.35">
      <c r="B111" s="104"/>
      <c r="C111" s="105">
        <f t="shared" si="60"/>
        <v>94</v>
      </c>
      <c r="D111" s="107"/>
      <c r="E111" s="108"/>
      <c r="F111" s="109"/>
      <c r="G111" s="110" t="s">
        <v>44</v>
      </c>
      <c r="H111" s="111" t="str">
        <f t="shared" si="61"/>
        <v/>
      </c>
      <c r="I111" s="111" t="str">
        <f t="shared" si="61"/>
        <v/>
      </c>
      <c r="J111" s="131"/>
      <c r="K111" s="113" t="s">
        <v>45</v>
      </c>
      <c r="L111" s="114" t="s">
        <v>45</v>
      </c>
      <c r="M111" s="114" t="s">
        <v>45</v>
      </c>
      <c r="N111" s="114" t="s">
        <v>45</v>
      </c>
      <c r="O111" s="115">
        <f t="shared" si="64"/>
        <v>0</v>
      </c>
      <c r="P111" s="362"/>
      <c r="Q111" s="362"/>
      <c r="R111" s="362"/>
      <c r="S111" s="362"/>
      <c r="T111" s="362"/>
      <c r="U111" s="363"/>
      <c r="V111" s="135"/>
      <c r="W111" s="135"/>
      <c r="X111" s="116"/>
      <c r="Z111" s="106">
        <f t="shared" si="65"/>
        <v>0</v>
      </c>
      <c r="AA111" s="106">
        <f t="shared" si="66"/>
        <v>0</v>
      </c>
      <c r="AB111" s="106">
        <f t="shared" si="67"/>
        <v>0</v>
      </c>
      <c r="AC111" s="111" t="str">
        <f t="shared" si="62"/>
        <v/>
      </c>
      <c r="AD111" s="117" t="str">
        <f t="shared" si="63"/>
        <v/>
      </c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</row>
    <row r="112" spans="2:41" s="106" customFormat="1" ht="20.100000000000001" hidden="1" customHeight="1" x14ac:dyDescent="0.35">
      <c r="B112" s="104"/>
      <c r="C112" s="105">
        <f t="shared" si="60"/>
        <v>95</v>
      </c>
      <c r="D112" s="107"/>
      <c r="E112" s="108"/>
      <c r="F112" s="109"/>
      <c r="G112" s="110" t="s">
        <v>44</v>
      </c>
      <c r="H112" s="111" t="str">
        <f t="shared" si="61"/>
        <v/>
      </c>
      <c r="I112" s="111" t="str">
        <f t="shared" si="61"/>
        <v/>
      </c>
      <c r="J112" s="131"/>
      <c r="K112" s="113" t="s">
        <v>45</v>
      </c>
      <c r="L112" s="114" t="s">
        <v>45</v>
      </c>
      <c r="M112" s="114" t="s">
        <v>45</v>
      </c>
      <c r="N112" s="114" t="s">
        <v>45</v>
      </c>
      <c r="O112" s="115">
        <f t="shared" si="64"/>
        <v>0</v>
      </c>
      <c r="P112" s="362"/>
      <c r="Q112" s="362"/>
      <c r="R112" s="362"/>
      <c r="S112" s="362"/>
      <c r="T112" s="362"/>
      <c r="U112" s="363"/>
      <c r="V112" s="135"/>
      <c r="W112" s="135"/>
      <c r="X112" s="116"/>
      <c r="Z112" s="106">
        <f t="shared" si="65"/>
        <v>0</v>
      </c>
      <c r="AA112" s="106">
        <f t="shared" si="66"/>
        <v>0</v>
      </c>
      <c r="AB112" s="106">
        <f t="shared" si="67"/>
        <v>0</v>
      </c>
      <c r="AC112" s="111" t="str">
        <f t="shared" si="62"/>
        <v/>
      </c>
      <c r="AD112" s="117" t="str">
        <f t="shared" si="63"/>
        <v/>
      </c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</row>
    <row r="113" spans="2:41" s="106" customFormat="1" ht="20.100000000000001" hidden="1" customHeight="1" x14ac:dyDescent="0.35">
      <c r="B113" s="104"/>
      <c r="C113" s="105">
        <f t="shared" si="60"/>
        <v>96</v>
      </c>
      <c r="D113" s="107"/>
      <c r="E113" s="108"/>
      <c r="F113" s="109"/>
      <c r="G113" s="110" t="s">
        <v>44</v>
      </c>
      <c r="H113" s="111" t="str">
        <f t="shared" si="61"/>
        <v/>
      </c>
      <c r="I113" s="111" t="str">
        <f t="shared" si="61"/>
        <v/>
      </c>
      <c r="J113" s="131"/>
      <c r="K113" s="113" t="s">
        <v>45</v>
      </c>
      <c r="L113" s="114" t="s">
        <v>45</v>
      </c>
      <c r="M113" s="114" t="s">
        <v>45</v>
      </c>
      <c r="N113" s="114" t="s">
        <v>45</v>
      </c>
      <c r="O113" s="115">
        <f t="shared" si="64"/>
        <v>0</v>
      </c>
      <c r="P113" s="362"/>
      <c r="Q113" s="362"/>
      <c r="R113" s="362"/>
      <c r="S113" s="362"/>
      <c r="T113" s="362"/>
      <c r="U113" s="363"/>
      <c r="V113" s="135"/>
      <c r="W113" s="135"/>
      <c r="X113" s="116"/>
      <c r="Z113" s="106">
        <f t="shared" si="65"/>
        <v>0</v>
      </c>
      <c r="AA113" s="106">
        <f t="shared" si="66"/>
        <v>0</v>
      </c>
      <c r="AB113" s="106">
        <f t="shared" si="67"/>
        <v>0</v>
      </c>
      <c r="AC113" s="111" t="str">
        <f t="shared" si="62"/>
        <v/>
      </c>
      <c r="AD113" s="117" t="str">
        <f t="shared" si="63"/>
        <v/>
      </c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</row>
    <row r="114" spans="2:41" s="106" customFormat="1" ht="20.100000000000001" hidden="1" customHeight="1" x14ac:dyDescent="0.35">
      <c r="B114" s="104"/>
      <c r="C114" s="105">
        <f t="shared" si="60"/>
        <v>97</v>
      </c>
      <c r="D114" s="107"/>
      <c r="E114" s="108"/>
      <c r="F114" s="109"/>
      <c r="G114" s="110" t="s">
        <v>44</v>
      </c>
      <c r="H114" s="111" t="str">
        <f t="shared" si="61"/>
        <v/>
      </c>
      <c r="I114" s="111" t="str">
        <f t="shared" si="61"/>
        <v/>
      </c>
      <c r="J114" s="131"/>
      <c r="K114" s="113" t="s">
        <v>45</v>
      </c>
      <c r="L114" s="114" t="s">
        <v>45</v>
      </c>
      <c r="M114" s="114" t="s">
        <v>45</v>
      </c>
      <c r="N114" s="114" t="s">
        <v>45</v>
      </c>
      <c r="O114" s="115">
        <f t="shared" si="64"/>
        <v>0</v>
      </c>
      <c r="P114" s="362"/>
      <c r="Q114" s="362"/>
      <c r="R114" s="362"/>
      <c r="S114" s="362"/>
      <c r="T114" s="362"/>
      <c r="U114" s="363"/>
      <c r="V114" s="135"/>
      <c r="W114" s="135"/>
      <c r="X114" s="116"/>
      <c r="Z114" s="106">
        <f t="shared" si="65"/>
        <v>0</v>
      </c>
      <c r="AA114" s="106">
        <f t="shared" si="66"/>
        <v>0</v>
      </c>
      <c r="AB114" s="106">
        <f t="shared" si="67"/>
        <v>0</v>
      </c>
      <c r="AC114" s="111" t="str">
        <f t="shared" si="62"/>
        <v/>
      </c>
      <c r="AD114" s="117" t="str">
        <f t="shared" si="63"/>
        <v/>
      </c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</row>
    <row r="115" spans="2:41" s="106" customFormat="1" ht="20.100000000000001" hidden="1" customHeight="1" x14ac:dyDescent="0.35">
      <c r="B115" s="104"/>
      <c r="C115" s="105">
        <f t="shared" si="60"/>
        <v>98</v>
      </c>
      <c r="D115" s="107"/>
      <c r="E115" s="108"/>
      <c r="F115" s="109"/>
      <c r="G115" s="110" t="s">
        <v>44</v>
      </c>
      <c r="H115" s="111" t="str">
        <f t="shared" si="61"/>
        <v/>
      </c>
      <c r="I115" s="111" t="str">
        <f t="shared" si="61"/>
        <v/>
      </c>
      <c r="J115" s="131"/>
      <c r="K115" s="113" t="s">
        <v>45</v>
      </c>
      <c r="L115" s="114" t="s">
        <v>45</v>
      </c>
      <c r="M115" s="114" t="s">
        <v>45</v>
      </c>
      <c r="N115" s="114" t="s">
        <v>45</v>
      </c>
      <c r="O115" s="115">
        <f t="shared" si="64"/>
        <v>0</v>
      </c>
      <c r="P115" s="362"/>
      <c r="Q115" s="362"/>
      <c r="R115" s="362"/>
      <c r="S115" s="362"/>
      <c r="T115" s="362"/>
      <c r="U115" s="363"/>
      <c r="V115" s="135"/>
      <c r="W115" s="135"/>
      <c r="X115" s="116"/>
      <c r="Z115" s="106">
        <f t="shared" si="65"/>
        <v>0</v>
      </c>
      <c r="AA115" s="106">
        <f t="shared" si="66"/>
        <v>0</v>
      </c>
      <c r="AB115" s="106">
        <f t="shared" si="67"/>
        <v>0</v>
      </c>
      <c r="AC115" s="111" t="str">
        <f t="shared" si="62"/>
        <v/>
      </c>
      <c r="AD115" s="117" t="str">
        <f t="shared" si="63"/>
        <v/>
      </c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</row>
    <row r="116" spans="2:41" s="106" customFormat="1" ht="20.100000000000001" hidden="1" customHeight="1" x14ac:dyDescent="0.35">
      <c r="B116" s="104"/>
      <c r="C116" s="105">
        <f t="shared" si="60"/>
        <v>99</v>
      </c>
      <c r="D116" s="107"/>
      <c r="E116" s="108"/>
      <c r="F116" s="109"/>
      <c r="G116" s="110" t="s">
        <v>44</v>
      </c>
      <c r="H116" s="111" t="str">
        <f t="shared" si="61"/>
        <v/>
      </c>
      <c r="I116" s="111" t="str">
        <f t="shared" si="61"/>
        <v/>
      </c>
      <c r="J116" s="131"/>
      <c r="K116" s="113" t="s">
        <v>45</v>
      </c>
      <c r="L116" s="114" t="s">
        <v>45</v>
      </c>
      <c r="M116" s="114" t="s">
        <v>45</v>
      </c>
      <c r="N116" s="114" t="s">
        <v>45</v>
      </c>
      <c r="O116" s="115">
        <f t="shared" si="64"/>
        <v>0</v>
      </c>
      <c r="P116" s="362"/>
      <c r="Q116" s="362"/>
      <c r="R116" s="362"/>
      <c r="S116" s="362"/>
      <c r="T116" s="362"/>
      <c r="U116" s="363"/>
      <c r="V116" s="135"/>
      <c r="W116" s="135"/>
      <c r="X116" s="116"/>
      <c r="Z116" s="106">
        <f t="shared" si="65"/>
        <v>0</v>
      </c>
      <c r="AA116" s="106">
        <f t="shared" si="66"/>
        <v>0</v>
      </c>
      <c r="AB116" s="106">
        <f t="shared" si="67"/>
        <v>0</v>
      </c>
      <c r="AC116" s="111" t="str">
        <f t="shared" si="62"/>
        <v/>
      </c>
      <c r="AD116" s="117" t="str">
        <f t="shared" si="63"/>
        <v/>
      </c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</row>
    <row r="117" spans="2:41" s="106" customFormat="1" ht="20.100000000000001" hidden="1" customHeight="1" x14ac:dyDescent="0.35">
      <c r="B117" s="104"/>
      <c r="C117" s="105">
        <f t="shared" si="60"/>
        <v>100</v>
      </c>
      <c r="D117" s="107"/>
      <c r="E117" s="108"/>
      <c r="F117" s="109"/>
      <c r="G117" s="110" t="s">
        <v>44</v>
      </c>
      <c r="H117" s="111" t="str">
        <f t="shared" si="61"/>
        <v/>
      </c>
      <c r="I117" s="111" t="str">
        <f t="shared" si="61"/>
        <v/>
      </c>
      <c r="J117" s="131"/>
      <c r="K117" s="113" t="s">
        <v>45</v>
      </c>
      <c r="L117" s="114" t="s">
        <v>45</v>
      </c>
      <c r="M117" s="114" t="s">
        <v>45</v>
      </c>
      <c r="N117" s="114" t="s">
        <v>45</v>
      </c>
      <c r="O117" s="115">
        <f t="shared" si="64"/>
        <v>0</v>
      </c>
      <c r="P117" s="362"/>
      <c r="Q117" s="362"/>
      <c r="R117" s="362"/>
      <c r="S117" s="362"/>
      <c r="T117" s="362"/>
      <c r="U117" s="363"/>
      <c r="V117" s="135"/>
      <c r="W117" s="135"/>
      <c r="X117" s="116"/>
      <c r="Z117" s="106">
        <f t="shared" si="65"/>
        <v>0</v>
      </c>
      <c r="AA117" s="106">
        <f t="shared" si="66"/>
        <v>0</v>
      </c>
      <c r="AB117" s="106">
        <f t="shared" si="67"/>
        <v>0</v>
      </c>
      <c r="AC117" s="111" t="str">
        <f t="shared" si="62"/>
        <v/>
      </c>
      <c r="AD117" s="117" t="str">
        <f t="shared" si="63"/>
        <v/>
      </c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</row>
    <row r="118" spans="2:41" s="106" customFormat="1" ht="20.100000000000001" hidden="1" customHeight="1" x14ac:dyDescent="0.35">
      <c r="B118" s="104"/>
      <c r="C118" s="105">
        <f t="shared" si="60"/>
        <v>101</v>
      </c>
      <c r="D118" s="107"/>
      <c r="E118" s="108"/>
      <c r="F118" s="109"/>
      <c r="G118" s="110" t="s">
        <v>44</v>
      </c>
      <c r="H118" s="111" t="str">
        <f t="shared" si="61"/>
        <v/>
      </c>
      <c r="I118" s="111" t="str">
        <f t="shared" si="61"/>
        <v/>
      </c>
      <c r="J118" s="131"/>
      <c r="K118" s="113" t="s">
        <v>45</v>
      </c>
      <c r="L118" s="114" t="s">
        <v>45</v>
      </c>
      <c r="M118" s="114" t="s">
        <v>45</v>
      </c>
      <c r="N118" s="114" t="s">
        <v>45</v>
      </c>
      <c r="O118" s="115">
        <f t="shared" si="64"/>
        <v>0</v>
      </c>
      <c r="P118" s="362"/>
      <c r="Q118" s="362"/>
      <c r="R118" s="362"/>
      <c r="S118" s="362"/>
      <c r="T118" s="362"/>
      <c r="U118" s="363"/>
      <c r="V118" s="135"/>
      <c r="W118" s="135"/>
      <c r="X118" s="116"/>
      <c r="Z118" s="106">
        <f t="shared" si="65"/>
        <v>0</v>
      </c>
      <c r="AA118" s="106">
        <f t="shared" si="66"/>
        <v>0</v>
      </c>
      <c r="AB118" s="106">
        <f t="shared" si="67"/>
        <v>0</v>
      </c>
      <c r="AC118" s="111" t="str">
        <f t="shared" si="62"/>
        <v/>
      </c>
      <c r="AD118" s="117" t="str">
        <f t="shared" si="63"/>
        <v/>
      </c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</row>
    <row r="119" spans="2:41" s="106" customFormat="1" ht="20.100000000000001" hidden="1" customHeight="1" x14ac:dyDescent="0.35">
      <c r="B119" s="104"/>
      <c r="C119" s="105">
        <f t="shared" si="60"/>
        <v>102</v>
      </c>
      <c r="D119" s="107"/>
      <c r="E119" s="108"/>
      <c r="F119" s="109"/>
      <c r="G119" s="110" t="s">
        <v>44</v>
      </c>
      <c r="H119" s="111" t="str">
        <f t="shared" si="61"/>
        <v/>
      </c>
      <c r="I119" s="111" t="str">
        <f t="shared" si="61"/>
        <v/>
      </c>
      <c r="J119" s="131"/>
      <c r="K119" s="113" t="s">
        <v>45</v>
      </c>
      <c r="L119" s="114" t="s">
        <v>45</v>
      </c>
      <c r="M119" s="114" t="s">
        <v>45</v>
      </c>
      <c r="N119" s="114" t="s">
        <v>45</v>
      </c>
      <c r="O119" s="115">
        <f t="shared" si="64"/>
        <v>0</v>
      </c>
      <c r="P119" s="362"/>
      <c r="Q119" s="362"/>
      <c r="R119" s="362"/>
      <c r="S119" s="362"/>
      <c r="T119" s="362"/>
      <c r="U119" s="363"/>
      <c r="V119" s="135"/>
      <c r="W119" s="135"/>
      <c r="X119" s="116"/>
      <c r="Z119" s="106">
        <f t="shared" si="65"/>
        <v>0</v>
      </c>
      <c r="AA119" s="106">
        <f t="shared" si="66"/>
        <v>0</v>
      </c>
      <c r="AB119" s="106">
        <f t="shared" si="67"/>
        <v>0</v>
      </c>
      <c r="AC119" s="111" t="str">
        <f t="shared" si="62"/>
        <v/>
      </c>
      <c r="AD119" s="117" t="str">
        <f t="shared" si="63"/>
        <v/>
      </c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</row>
    <row r="120" spans="2:41" s="106" customFormat="1" ht="20.100000000000001" hidden="1" customHeight="1" x14ac:dyDescent="0.35">
      <c r="B120" s="104"/>
      <c r="C120" s="105">
        <f t="shared" si="60"/>
        <v>103</v>
      </c>
      <c r="D120" s="107"/>
      <c r="E120" s="108"/>
      <c r="F120" s="109"/>
      <c r="G120" s="110" t="s">
        <v>44</v>
      </c>
      <c r="H120" s="111" t="str">
        <f t="shared" si="61"/>
        <v/>
      </c>
      <c r="I120" s="111" t="str">
        <f t="shared" si="61"/>
        <v/>
      </c>
      <c r="J120" s="131"/>
      <c r="K120" s="113" t="s">
        <v>45</v>
      </c>
      <c r="L120" s="114" t="s">
        <v>45</v>
      </c>
      <c r="M120" s="114" t="s">
        <v>45</v>
      </c>
      <c r="N120" s="114" t="s">
        <v>45</v>
      </c>
      <c r="O120" s="115">
        <f t="shared" si="64"/>
        <v>0</v>
      </c>
      <c r="P120" s="362"/>
      <c r="Q120" s="362"/>
      <c r="R120" s="362"/>
      <c r="S120" s="362"/>
      <c r="T120" s="362"/>
      <c r="U120" s="363"/>
      <c r="V120" s="135"/>
      <c r="W120" s="135"/>
      <c r="X120" s="116"/>
      <c r="Z120" s="106">
        <f t="shared" si="65"/>
        <v>0</v>
      </c>
      <c r="AA120" s="106">
        <f t="shared" si="66"/>
        <v>0</v>
      </c>
      <c r="AB120" s="106">
        <f t="shared" si="67"/>
        <v>0</v>
      </c>
      <c r="AC120" s="111" t="str">
        <f t="shared" si="62"/>
        <v/>
      </c>
      <c r="AD120" s="117" t="str">
        <f t="shared" si="63"/>
        <v/>
      </c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</row>
    <row r="121" spans="2:41" s="106" customFormat="1" ht="20.100000000000001" hidden="1" customHeight="1" x14ac:dyDescent="0.35">
      <c r="B121" s="104"/>
      <c r="C121" s="105">
        <f t="shared" si="60"/>
        <v>104</v>
      </c>
      <c r="D121" s="107"/>
      <c r="E121" s="108"/>
      <c r="F121" s="109"/>
      <c r="G121" s="110" t="s">
        <v>44</v>
      </c>
      <c r="H121" s="111" t="str">
        <f t="shared" si="61"/>
        <v/>
      </c>
      <c r="I121" s="111" t="str">
        <f t="shared" si="61"/>
        <v/>
      </c>
      <c r="J121" s="131"/>
      <c r="K121" s="113" t="s">
        <v>45</v>
      </c>
      <c r="L121" s="114" t="s">
        <v>45</v>
      </c>
      <c r="M121" s="114" t="s">
        <v>45</v>
      </c>
      <c r="N121" s="114" t="s">
        <v>45</v>
      </c>
      <c r="O121" s="115">
        <f t="shared" si="64"/>
        <v>0</v>
      </c>
      <c r="P121" s="362"/>
      <c r="Q121" s="362"/>
      <c r="R121" s="362"/>
      <c r="S121" s="362"/>
      <c r="T121" s="362"/>
      <c r="U121" s="363"/>
      <c r="V121" s="135"/>
      <c r="W121" s="135"/>
      <c r="X121" s="116"/>
      <c r="Z121" s="106">
        <f t="shared" si="65"/>
        <v>0</v>
      </c>
      <c r="AA121" s="106">
        <f t="shared" si="66"/>
        <v>0</v>
      </c>
      <c r="AB121" s="106">
        <f t="shared" si="67"/>
        <v>0</v>
      </c>
      <c r="AC121" s="111" t="str">
        <f t="shared" si="62"/>
        <v/>
      </c>
      <c r="AD121" s="117" t="str">
        <f t="shared" si="63"/>
        <v/>
      </c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</row>
    <row r="122" spans="2:41" s="106" customFormat="1" ht="20.100000000000001" hidden="1" customHeight="1" x14ac:dyDescent="0.35">
      <c r="B122" s="104"/>
      <c r="C122" s="105">
        <f t="shared" si="60"/>
        <v>105</v>
      </c>
      <c r="D122" s="107"/>
      <c r="E122" s="108"/>
      <c r="F122" s="109"/>
      <c r="G122" s="110" t="s">
        <v>44</v>
      </c>
      <c r="H122" s="111" t="str">
        <f t="shared" si="61"/>
        <v/>
      </c>
      <c r="I122" s="111" t="str">
        <f t="shared" si="61"/>
        <v/>
      </c>
      <c r="J122" s="131"/>
      <c r="K122" s="113" t="s">
        <v>45</v>
      </c>
      <c r="L122" s="114" t="s">
        <v>45</v>
      </c>
      <c r="M122" s="114" t="s">
        <v>45</v>
      </c>
      <c r="N122" s="114" t="s">
        <v>45</v>
      </c>
      <c r="O122" s="115">
        <f t="shared" si="64"/>
        <v>0</v>
      </c>
      <c r="P122" s="362"/>
      <c r="Q122" s="362"/>
      <c r="R122" s="362"/>
      <c r="S122" s="362"/>
      <c r="T122" s="362"/>
      <c r="U122" s="363"/>
      <c r="V122" s="135"/>
      <c r="W122" s="135"/>
      <c r="X122" s="116"/>
      <c r="Z122" s="106">
        <f t="shared" si="65"/>
        <v>0</v>
      </c>
      <c r="AA122" s="106">
        <f t="shared" si="66"/>
        <v>0</v>
      </c>
      <c r="AB122" s="106">
        <f t="shared" si="67"/>
        <v>0</v>
      </c>
      <c r="AC122" s="111" t="str">
        <f t="shared" si="62"/>
        <v/>
      </c>
      <c r="AD122" s="117" t="str">
        <f t="shared" si="63"/>
        <v/>
      </c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</row>
    <row r="123" spans="2:41" s="106" customFormat="1" ht="20.100000000000001" hidden="1" customHeight="1" x14ac:dyDescent="0.35">
      <c r="B123" s="104"/>
      <c r="C123" s="105">
        <f t="shared" si="60"/>
        <v>106</v>
      </c>
      <c r="D123" s="107"/>
      <c r="E123" s="108"/>
      <c r="F123" s="109"/>
      <c r="G123" s="110" t="s">
        <v>44</v>
      </c>
      <c r="H123" s="111" t="str">
        <f t="shared" si="61"/>
        <v/>
      </c>
      <c r="I123" s="111" t="str">
        <f t="shared" si="61"/>
        <v/>
      </c>
      <c r="J123" s="131"/>
      <c r="K123" s="113" t="s">
        <v>45</v>
      </c>
      <c r="L123" s="114" t="s">
        <v>45</v>
      </c>
      <c r="M123" s="114" t="s">
        <v>45</v>
      </c>
      <c r="N123" s="114" t="s">
        <v>45</v>
      </c>
      <c r="O123" s="115">
        <f t="shared" si="64"/>
        <v>0</v>
      </c>
      <c r="P123" s="362"/>
      <c r="Q123" s="362"/>
      <c r="R123" s="362"/>
      <c r="S123" s="362"/>
      <c r="T123" s="362"/>
      <c r="U123" s="363"/>
      <c r="V123" s="135"/>
      <c r="W123" s="135"/>
      <c r="X123" s="116"/>
      <c r="Z123" s="106">
        <f t="shared" si="65"/>
        <v>0</v>
      </c>
      <c r="AA123" s="106">
        <f t="shared" si="66"/>
        <v>0</v>
      </c>
      <c r="AB123" s="106">
        <f t="shared" si="67"/>
        <v>0</v>
      </c>
      <c r="AC123" s="111" t="str">
        <f t="shared" si="62"/>
        <v/>
      </c>
      <c r="AD123" s="117" t="str">
        <f t="shared" si="63"/>
        <v/>
      </c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</row>
    <row r="124" spans="2:41" s="106" customFormat="1" ht="20.100000000000001" hidden="1" customHeight="1" x14ac:dyDescent="0.35">
      <c r="B124" s="104"/>
      <c r="C124" s="105">
        <f t="shared" si="60"/>
        <v>107</v>
      </c>
      <c r="D124" s="107"/>
      <c r="E124" s="108"/>
      <c r="F124" s="109"/>
      <c r="G124" s="110" t="s">
        <v>44</v>
      </c>
      <c r="H124" s="111" t="str">
        <f t="shared" si="61"/>
        <v/>
      </c>
      <c r="I124" s="111" t="str">
        <f t="shared" si="61"/>
        <v/>
      </c>
      <c r="J124" s="131"/>
      <c r="K124" s="113" t="s">
        <v>45</v>
      </c>
      <c r="L124" s="114" t="s">
        <v>45</v>
      </c>
      <c r="M124" s="114" t="s">
        <v>45</v>
      </c>
      <c r="N124" s="114" t="s">
        <v>45</v>
      </c>
      <c r="O124" s="115">
        <f t="shared" si="64"/>
        <v>0</v>
      </c>
      <c r="P124" s="362"/>
      <c r="Q124" s="362"/>
      <c r="R124" s="362"/>
      <c r="S124" s="362"/>
      <c r="T124" s="362"/>
      <c r="U124" s="363"/>
      <c r="V124" s="135"/>
      <c r="W124" s="135"/>
      <c r="X124" s="116"/>
      <c r="Z124" s="106">
        <f t="shared" si="65"/>
        <v>0</v>
      </c>
      <c r="AA124" s="106">
        <f t="shared" si="66"/>
        <v>0</v>
      </c>
      <c r="AB124" s="106">
        <f t="shared" si="67"/>
        <v>0</v>
      </c>
      <c r="AC124" s="111" t="str">
        <f t="shared" si="62"/>
        <v/>
      </c>
      <c r="AD124" s="117" t="str">
        <f t="shared" si="63"/>
        <v/>
      </c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</row>
    <row r="125" spans="2:41" s="106" customFormat="1" ht="20.100000000000001" hidden="1" customHeight="1" x14ac:dyDescent="0.35">
      <c r="B125" s="104"/>
      <c r="C125" s="105">
        <f t="shared" si="60"/>
        <v>108</v>
      </c>
      <c r="D125" s="107"/>
      <c r="E125" s="108"/>
      <c r="F125" s="109"/>
      <c r="G125" s="110" t="s">
        <v>44</v>
      </c>
      <c r="H125" s="111" t="str">
        <f t="shared" si="61"/>
        <v/>
      </c>
      <c r="I125" s="111" t="str">
        <f t="shared" si="61"/>
        <v/>
      </c>
      <c r="J125" s="131"/>
      <c r="K125" s="113" t="s">
        <v>45</v>
      </c>
      <c r="L125" s="114" t="s">
        <v>45</v>
      </c>
      <c r="M125" s="114" t="s">
        <v>45</v>
      </c>
      <c r="N125" s="114" t="s">
        <v>45</v>
      </c>
      <c r="O125" s="115">
        <f t="shared" si="64"/>
        <v>0</v>
      </c>
      <c r="P125" s="362"/>
      <c r="Q125" s="362"/>
      <c r="R125" s="362"/>
      <c r="S125" s="362"/>
      <c r="T125" s="362"/>
      <c r="U125" s="363"/>
      <c r="V125" s="135"/>
      <c r="W125" s="135"/>
      <c r="X125" s="116"/>
      <c r="Z125" s="106">
        <f t="shared" si="65"/>
        <v>0</v>
      </c>
      <c r="AA125" s="106">
        <f t="shared" si="66"/>
        <v>0</v>
      </c>
      <c r="AB125" s="106">
        <f t="shared" si="67"/>
        <v>0</v>
      </c>
      <c r="AC125" s="111" t="str">
        <f t="shared" si="62"/>
        <v/>
      </c>
      <c r="AD125" s="117" t="str">
        <f t="shared" si="63"/>
        <v/>
      </c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</row>
    <row r="126" spans="2:41" s="106" customFormat="1" ht="20.100000000000001" hidden="1" customHeight="1" x14ac:dyDescent="0.35">
      <c r="B126" s="104"/>
      <c r="C126" s="105">
        <f t="shared" si="60"/>
        <v>109</v>
      </c>
      <c r="D126" s="107"/>
      <c r="E126" s="108"/>
      <c r="F126" s="109"/>
      <c r="G126" s="110" t="s">
        <v>44</v>
      </c>
      <c r="H126" s="111" t="str">
        <f t="shared" si="61"/>
        <v/>
      </c>
      <c r="I126" s="111" t="str">
        <f t="shared" si="61"/>
        <v/>
      </c>
      <c r="J126" s="131"/>
      <c r="K126" s="113" t="s">
        <v>45</v>
      </c>
      <c r="L126" s="114" t="s">
        <v>45</v>
      </c>
      <c r="M126" s="114" t="s">
        <v>45</v>
      </c>
      <c r="N126" s="114" t="s">
        <v>45</v>
      </c>
      <c r="O126" s="115">
        <f t="shared" si="64"/>
        <v>0</v>
      </c>
      <c r="P126" s="362"/>
      <c r="Q126" s="362"/>
      <c r="R126" s="362"/>
      <c r="S126" s="362"/>
      <c r="T126" s="362"/>
      <c r="U126" s="363"/>
      <c r="V126" s="135"/>
      <c r="W126" s="135"/>
      <c r="X126" s="116"/>
      <c r="Z126" s="106">
        <f t="shared" si="65"/>
        <v>0</v>
      </c>
      <c r="AA126" s="106">
        <f t="shared" si="66"/>
        <v>0</v>
      </c>
      <c r="AB126" s="106">
        <f t="shared" si="67"/>
        <v>0</v>
      </c>
      <c r="AC126" s="111" t="str">
        <f t="shared" si="62"/>
        <v/>
      </c>
      <c r="AD126" s="117" t="str">
        <f t="shared" si="63"/>
        <v/>
      </c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</row>
    <row r="127" spans="2:41" s="106" customFormat="1" ht="20.100000000000001" hidden="1" customHeight="1" x14ac:dyDescent="0.35">
      <c r="B127" s="104"/>
      <c r="C127" s="105">
        <f t="shared" si="60"/>
        <v>110</v>
      </c>
      <c r="D127" s="107"/>
      <c r="E127" s="108"/>
      <c r="F127" s="109"/>
      <c r="G127" s="110" t="s">
        <v>44</v>
      </c>
      <c r="H127" s="111" t="str">
        <f t="shared" si="61"/>
        <v/>
      </c>
      <c r="I127" s="111" t="str">
        <f t="shared" si="61"/>
        <v/>
      </c>
      <c r="J127" s="131"/>
      <c r="K127" s="113" t="s">
        <v>45</v>
      </c>
      <c r="L127" s="114" t="s">
        <v>45</v>
      </c>
      <c r="M127" s="114" t="s">
        <v>45</v>
      </c>
      <c r="N127" s="114" t="s">
        <v>45</v>
      </c>
      <c r="O127" s="115">
        <f t="shared" si="64"/>
        <v>0</v>
      </c>
      <c r="P127" s="362"/>
      <c r="Q127" s="362"/>
      <c r="R127" s="362"/>
      <c r="S127" s="362"/>
      <c r="T127" s="362"/>
      <c r="U127" s="363"/>
      <c r="V127" s="135"/>
      <c r="W127" s="135"/>
      <c r="X127" s="116"/>
      <c r="Z127" s="106">
        <f t="shared" si="65"/>
        <v>0</v>
      </c>
      <c r="AA127" s="106">
        <f t="shared" si="66"/>
        <v>0</v>
      </c>
      <c r="AB127" s="106">
        <f t="shared" si="67"/>
        <v>0</v>
      </c>
      <c r="AC127" s="111" t="str">
        <f t="shared" si="62"/>
        <v/>
      </c>
      <c r="AD127" s="117" t="str">
        <f t="shared" si="63"/>
        <v/>
      </c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</row>
    <row r="128" spans="2:41" s="106" customFormat="1" ht="20.100000000000001" hidden="1" customHeight="1" x14ac:dyDescent="0.35">
      <c r="B128" s="104"/>
      <c r="C128" s="105">
        <f t="shared" si="60"/>
        <v>111</v>
      </c>
      <c r="D128" s="107"/>
      <c r="E128" s="108"/>
      <c r="F128" s="109"/>
      <c r="G128" s="110" t="s">
        <v>44</v>
      </c>
      <c r="H128" s="111" t="str">
        <f t="shared" si="61"/>
        <v/>
      </c>
      <c r="I128" s="111" t="str">
        <f t="shared" si="61"/>
        <v/>
      </c>
      <c r="J128" s="131"/>
      <c r="K128" s="113" t="s">
        <v>45</v>
      </c>
      <c r="L128" s="114" t="s">
        <v>45</v>
      </c>
      <c r="M128" s="114" t="s">
        <v>45</v>
      </c>
      <c r="N128" s="114" t="s">
        <v>45</v>
      </c>
      <c r="O128" s="115">
        <f t="shared" si="64"/>
        <v>0</v>
      </c>
      <c r="P128" s="362"/>
      <c r="Q128" s="362"/>
      <c r="R128" s="362"/>
      <c r="S128" s="362"/>
      <c r="T128" s="362"/>
      <c r="U128" s="363"/>
      <c r="V128" s="135"/>
      <c r="W128" s="135"/>
      <c r="X128" s="116"/>
      <c r="Z128" s="106">
        <f t="shared" si="65"/>
        <v>0</v>
      </c>
      <c r="AA128" s="106">
        <f t="shared" si="66"/>
        <v>0</v>
      </c>
      <c r="AB128" s="106">
        <f t="shared" si="67"/>
        <v>0</v>
      </c>
      <c r="AC128" s="111" t="str">
        <f t="shared" si="62"/>
        <v/>
      </c>
      <c r="AD128" s="117" t="str">
        <f t="shared" si="63"/>
        <v/>
      </c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</row>
    <row r="129" spans="2:41" s="106" customFormat="1" ht="20.100000000000001" hidden="1" customHeight="1" x14ac:dyDescent="0.35">
      <c r="B129" s="104"/>
      <c r="C129" s="105">
        <f t="shared" si="60"/>
        <v>112</v>
      </c>
      <c r="D129" s="107"/>
      <c r="E129" s="108"/>
      <c r="F129" s="109"/>
      <c r="G129" s="110" t="s">
        <v>44</v>
      </c>
      <c r="H129" s="111" t="str">
        <f t="shared" si="61"/>
        <v/>
      </c>
      <c r="I129" s="111" t="str">
        <f t="shared" si="61"/>
        <v/>
      </c>
      <c r="J129" s="131"/>
      <c r="K129" s="113" t="s">
        <v>45</v>
      </c>
      <c r="L129" s="114" t="s">
        <v>45</v>
      </c>
      <c r="M129" s="114" t="s">
        <v>45</v>
      </c>
      <c r="N129" s="114" t="s">
        <v>45</v>
      </c>
      <c r="O129" s="115">
        <f t="shared" si="64"/>
        <v>0</v>
      </c>
      <c r="P129" s="362"/>
      <c r="Q129" s="362"/>
      <c r="R129" s="362"/>
      <c r="S129" s="362"/>
      <c r="T129" s="362"/>
      <c r="U129" s="363"/>
      <c r="V129" s="135"/>
      <c r="W129" s="135"/>
      <c r="X129" s="116"/>
      <c r="Z129" s="106">
        <f t="shared" si="65"/>
        <v>0</v>
      </c>
      <c r="AA129" s="106">
        <f t="shared" si="66"/>
        <v>0</v>
      </c>
      <c r="AB129" s="106">
        <f t="shared" si="67"/>
        <v>0</v>
      </c>
      <c r="AC129" s="111" t="str">
        <f t="shared" si="62"/>
        <v/>
      </c>
      <c r="AD129" s="117" t="str">
        <f t="shared" si="63"/>
        <v/>
      </c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</row>
    <row r="130" spans="2:41" s="106" customFormat="1" ht="20.100000000000001" hidden="1" customHeight="1" x14ac:dyDescent="0.35">
      <c r="B130" s="104"/>
      <c r="C130" s="105">
        <f t="shared" si="60"/>
        <v>113</v>
      </c>
      <c r="D130" s="107"/>
      <c r="E130" s="108"/>
      <c r="F130" s="109"/>
      <c r="G130" s="110" t="s">
        <v>44</v>
      </c>
      <c r="H130" s="111" t="str">
        <f t="shared" si="61"/>
        <v/>
      </c>
      <c r="I130" s="111" t="str">
        <f t="shared" si="61"/>
        <v/>
      </c>
      <c r="J130" s="131"/>
      <c r="K130" s="113" t="s">
        <v>45</v>
      </c>
      <c r="L130" s="114" t="s">
        <v>45</v>
      </c>
      <c r="M130" s="114" t="s">
        <v>45</v>
      </c>
      <c r="N130" s="114" t="s">
        <v>45</v>
      </c>
      <c r="O130" s="115">
        <f t="shared" si="64"/>
        <v>0</v>
      </c>
      <c r="P130" s="362"/>
      <c r="Q130" s="362"/>
      <c r="R130" s="362"/>
      <c r="S130" s="362"/>
      <c r="T130" s="362"/>
      <c r="U130" s="363"/>
      <c r="V130" s="135"/>
      <c r="W130" s="135"/>
      <c r="X130" s="116"/>
      <c r="Z130" s="106">
        <f t="shared" si="65"/>
        <v>0</v>
      </c>
      <c r="AA130" s="106">
        <f t="shared" si="66"/>
        <v>0</v>
      </c>
      <c r="AB130" s="106">
        <f t="shared" si="67"/>
        <v>0</v>
      </c>
      <c r="AC130" s="111" t="str">
        <f t="shared" si="62"/>
        <v/>
      </c>
      <c r="AD130" s="117" t="str">
        <f t="shared" si="63"/>
        <v/>
      </c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</row>
    <row r="131" spans="2:41" s="106" customFormat="1" ht="20.100000000000001" hidden="1" customHeight="1" x14ac:dyDescent="0.35">
      <c r="B131" s="104"/>
      <c r="C131" s="105">
        <f t="shared" si="60"/>
        <v>114</v>
      </c>
      <c r="D131" s="107"/>
      <c r="E131" s="108"/>
      <c r="F131" s="109"/>
      <c r="G131" s="110" t="s">
        <v>44</v>
      </c>
      <c r="H131" s="111" t="str">
        <f t="shared" si="61"/>
        <v/>
      </c>
      <c r="I131" s="111" t="str">
        <f t="shared" si="61"/>
        <v/>
      </c>
      <c r="J131" s="131"/>
      <c r="K131" s="113" t="s">
        <v>45</v>
      </c>
      <c r="L131" s="114" t="s">
        <v>45</v>
      </c>
      <c r="M131" s="114" t="s">
        <v>45</v>
      </c>
      <c r="N131" s="114" t="s">
        <v>45</v>
      </c>
      <c r="O131" s="115">
        <f t="shared" si="64"/>
        <v>0</v>
      </c>
      <c r="P131" s="362"/>
      <c r="Q131" s="362"/>
      <c r="R131" s="362"/>
      <c r="S131" s="362"/>
      <c r="T131" s="362"/>
      <c r="U131" s="363"/>
      <c r="V131" s="135"/>
      <c r="W131" s="135"/>
      <c r="X131" s="116"/>
      <c r="Z131" s="106">
        <f t="shared" si="65"/>
        <v>0</v>
      </c>
      <c r="AA131" s="106">
        <f t="shared" si="66"/>
        <v>0</v>
      </c>
      <c r="AB131" s="106">
        <f t="shared" si="67"/>
        <v>0</v>
      </c>
      <c r="AC131" s="111" t="str">
        <f t="shared" si="62"/>
        <v/>
      </c>
      <c r="AD131" s="117" t="str">
        <f t="shared" si="63"/>
        <v/>
      </c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</row>
    <row r="132" spans="2:41" s="106" customFormat="1" ht="20.100000000000001" hidden="1" customHeight="1" x14ac:dyDescent="0.35">
      <c r="B132" s="104"/>
      <c r="C132" s="105">
        <f t="shared" si="60"/>
        <v>115</v>
      </c>
      <c r="D132" s="107"/>
      <c r="E132" s="108"/>
      <c r="F132" s="109"/>
      <c r="G132" s="110" t="s">
        <v>44</v>
      </c>
      <c r="H132" s="111" t="str">
        <f t="shared" si="61"/>
        <v/>
      </c>
      <c r="I132" s="111" t="str">
        <f t="shared" si="61"/>
        <v/>
      </c>
      <c r="J132" s="131"/>
      <c r="K132" s="113" t="s">
        <v>45</v>
      </c>
      <c r="L132" s="114" t="s">
        <v>45</v>
      </c>
      <c r="M132" s="114" t="s">
        <v>45</v>
      </c>
      <c r="N132" s="114" t="s">
        <v>45</v>
      </c>
      <c r="O132" s="115">
        <f t="shared" si="64"/>
        <v>0</v>
      </c>
      <c r="P132" s="362"/>
      <c r="Q132" s="362"/>
      <c r="R132" s="362"/>
      <c r="S132" s="362"/>
      <c r="T132" s="362"/>
      <c r="U132" s="363"/>
      <c r="V132" s="135"/>
      <c r="W132" s="135"/>
      <c r="X132" s="116"/>
      <c r="Z132" s="106">
        <f t="shared" si="65"/>
        <v>0</v>
      </c>
      <c r="AA132" s="106">
        <f t="shared" si="66"/>
        <v>0</v>
      </c>
      <c r="AB132" s="106">
        <f t="shared" si="67"/>
        <v>0</v>
      </c>
      <c r="AC132" s="111" t="str">
        <f t="shared" si="62"/>
        <v/>
      </c>
      <c r="AD132" s="117" t="str">
        <f t="shared" si="63"/>
        <v/>
      </c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</row>
    <row r="133" spans="2:41" s="106" customFormat="1" ht="20.100000000000001" hidden="1" customHeight="1" x14ac:dyDescent="0.35">
      <c r="B133" s="104"/>
      <c r="C133" s="105">
        <f t="shared" si="60"/>
        <v>116</v>
      </c>
      <c r="D133" s="107"/>
      <c r="E133" s="108"/>
      <c r="F133" s="109"/>
      <c r="G133" s="110" t="s">
        <v>44</v>
      </c>
      <c r="H133" s="111" t="str">
        <f t="shared" si="61"/>
        <v/>
      </c>
      <c r="I133" s="111" t="str">
        <f t="shared" si="61"/>
        <v/>
      </c>
      <c r="J133" s="131"/>
      <c r="K133" s="113" t="s">
        <v>45</v>
      </c>
      <c r="L133" s="114" t="s">
        <v>45</v>
      </c>
      <c r="M133" s="114" t="s">
        <v>45</v>
      </c>
      <c r="N133" s="114" t="s">
        <v>45</v>
      </c>
      <c r="O133" s="115">
        <f t="shared" si="64"/>
        <v>0</v>
      </c>
      <c r="P133" s="362"/>
      <c r="Q133" s="362"/>
      <c r="R133" s="362"/>
      <c r="S133" s="362"/>
      <c r="T133" s="362"/>
      <c r="U133" s="363"/>
      <c r="V133" s="135"/>
      <c r="W133" s="135"/>
      <c r="X133" s="116"/>
      <c r="Z133" s="106">
        <f t="shared" si="65"/>
        <v>0</v>
      </c>
      <c r="AA133" s="106">
        <f t="shared" si="66"/>
        <v>0</v>
      </c>
      <c r="AB133" s="106">
        <f t="shared" si="67"/>
        <v>0</v>
      </c>
      <c r="AC133" s="111" t="str">
        <f t="shared" si="62"/>
        <v/>
      </c>
      <c r="AD133" s="117" t="str">
        <f t="shared" si="63"/>
        <v/>
      </c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</row>
    <row r="134" spans="2:41" s="106" customFormat="1" ht="20.100000000000001" hidden="1" customHeight="1" x14ac:dyDescent="0.35">
      <c r="B134" s="104"/>
      <c r="C134" s="105">
        <f t="shared" si="60"/>
        <v>117</v>
      </c>
      <c r="D134" s="107"/>
      <c r="E134" s="108"/>
      <c r="F134" s="109"/>
      <c r="G134" s="110" t="s">
        <v>44</v>
      </c>
      <c r="H134" s="111" t="str">
        <f t="shared" si="61"/>
        <v/>
      </c>
      <c r="I134" s="111" t="str">
        <f t="shared" si="61"/>
        <v/>
      </c>
      <c r="J134" s="131"/>
      <c r="K134" s="113" t="s">
        <v>45</v>
      </c>
      <c r="L134" s="114" t="s">
        <v>45</v>
      </c>
      <c r="M134" s="114" t="s">
        <v>45</v>
      </c>
      <c r="N134" s="114" t="s">
        <v>45</v>
      </c>
      <c r="O134" s="115">
        <f t="shared" si="64"/>
        <v>0</v>
      </c>
      <c r="P134" s="362"/>
      <c r="Q134" s="362"/>
      <c r="R134" s="362"/>
      <c r="S134" s="362"/>
      <c r="T134" s="362"/>
      <c r="U134" s="363"/>
      <c r="V134" s="135"/>
      <c r="W134" s="135"/>
      <c r="X134" s="116"/>
      <c r="Z134" s="106">
        <f t="shared" si="65"/>
        <v>0</v>
      </c>
      <c r="AA134" s="106">
        <f t="shared" si="66"/>
        <v>0</v>
      </c>
      <c r="AB134" s="106">
        <f t="shared" si="67"/>
        <v>0</v>
      </c>
      <c r="AC134" s="111" t="str">
        <f t="shared" si="62"/>
        <v/>
      </c>
      <c r="AD134" s="117" t="str">
        <f t="shared" si="63"/>
        <v/>
      </c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</row>
    <row r="135" spans="2:41" s="106" customFormat="1" ht="20.100000000000001" hidden="1" customHeight="1" x14ac:dyDescent="0.35">
      <c r="B135" s="104"/>
      <c r="C135" s="105">
        <f t="shared" si="60"/>
        <v>118</v>
      </c>
      <c r="D135" s="107"/>
      <c r="E135" s="108"/>
      <c r="F135" s="109"/>
      <c r="G135" s="110" t="s">
        <v>44</v>
      </c>
      <c r="H135" s="111" t="str">
        <f t="shared" si="61"/>
        <v/>
      </c>
      <c r="I135" s="111" t="str">
        <f t="shared" si="61"/>
        <v/>
      </c>
      <c r="J135" s="131"/>
      <c r="K135" s="113" t="s">
        <v>45</v>
      </c>
      <c r="L135" s="114" t="s">
        <v>45</v>
      </c>
      <c r="M135" s="114" t="s">
        <v>45</v>
      </c>
      <c r="N135" s="114" t="s">
        <v>45</v>
      </c>
      <c r="O135" s="115">
        <f t="shared" si="64"/>
        <v>0</v>
      </c>
      <c r="P135" s="362"/>
      <c r="Q135" s="362"/>
      <c r="R135" s="362"/>
      <c r="S135" s="362"/>
      <c r="T135" s="362"/>
      <c r="U135" s="363"/>
      <c r="V135" s="135"/>
      <c r="W135" s="135"/>
      <c r="X135" s="116"/>
      <c r="Z135" s="106">
        <f t="shared" si="65"/>
        <v>0</v>
      </c>
      <c r="AA135" s="106">
        <f t="shared" si="66"/>
        <v>0</v>
      </c>
      <c r="AB135" s="106">
        <f t="shared" si="67"/>
        <v>0</v>
      </c>
      <c r="AC135" s="111" t="str">
        <f t="shared" si="62"/>
        <v/>
      </c>
      <c r="AD135" s="117" t="str">
        <f t="shared" si="63"/>
        <v/>
      </c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</row>
    <row r="136" spans="2:41" s="106" customFormat="1" ht="20.100000000000001" hidden="1" customHeight="1" x14ac:dyDescent="0.35">
      <c r="B136" s="104"/>
      <c r="C136" s="105">
        <f t="shared" si="60"/>
        <v>119</v>
      </c>
      <c r="D136" s="107"/>
      <c r="E136" s="108"/>
      <c r="F136" s="109"/>
      <c r="G136" s="110" t="s">
        <v>44</v>
      </c>
      <c r="H136" s="111" t="str">
        <f t="shared" si="61"/>
        <v/>
      </c>
      <c r="I136" s="111" t="str">
        <f t="shared" si="61"/>
        <v/>
      </c>
      <c r="J136" s="131"/>
      <c r="K136" s="113" t="s">
        <v>45</v>
      </c>
      <c r="L136" s="114" t="s">
        <v>45</v>
      </c>
      <c r="M136" s="114" t="s">
        <v>45</v>
      </c>
      <c r="N136" s="114" t="s">
        <v>45</v>
      </c>
      <c r="O136" s="115">
        <f t="shared" si="64"/>
        <v>0</v>
      </c>
      <c r="P136" s="362"/>
      <c r="Q136" s="362"/>
      <c r="R136" s="362"/>
      <c r="S136" s="362"/>
      <c r="T136" s="362"/>
      <c r="U136" s="363"/>
      <c r="V136" s="135"/>
      <c r="W136" s="135"/>
      <c r="X136" s="116"/>
      <c r="Z136" s="106">
        <f t="shared" si="65"/>
        <v>0</v>
      </c>
      <c r="AA136" s="106">
        <f t="shared" si="66"/>
        <v>0</v>
      </c>
      <c r="AB136" s="106">
        <f t="shared" si="67"/>
        <v>0</v>
      </c>
      <c r="AC136" s="111" t="str">
        <f t="shared" si="62"/>
        <v/>
      </c>
      <c r="AD136" s="117" t="str">
        <f t="shared" si="63"/>
        <v/>
      </c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</row>
    <row r="137" spans="2:41" s="106" customFormat="1" ht="20.100000000000001" hidden="1" customHeight="1" x14ac:dyDescent="0.35">
      <c r="B137" s="104"/>
      <c r="C137" s="105">
        <f t="shared" si="60"/>
        <v>120</v>
      </c>
      <c r="D137" s="107"/>
      <c r="E137" s="108"/>
      <c r="F137" s="109"/>
      <c r="G137" s="110" t="s">
        <v>44</v>
      </c>
      <c r="H137" s="111" t="str">
        <f t="shared" si="61"/>
        <v/>
      </c>
      <c r="I137" s="111" t="str">
        <f t="shared" si="61"/>
        <v/>
      </c>
      <c r="J137" s="131"/>
      <c r="K137" s="113" t="s">
        <v>45</v>
      </c>
      <c r="L137" s="114" t="s">
        <v>45</v>
      </c>
      <c r="M137" s="114" t="s">
        <v>45</v>
      </c>
      <c r="N137" s="114" t="s">
        <v>45</v>
      </c>
      <c r="O137" s="115">
        <f t="shared" si="64"/>
        <v>0</v>
      </c>
      <c r="P137" s="362"/>
      <c r="Q137" s="362"/>
      <c r="R137" s="362"/>
      <c r="S137" s="362"/>
      <c r="T137" s="362"/>
      <c r="U137" s="363"/>
      <c r="V137" s="135"/>
      <c r="W137" s="135"/>
      <c r="X137" s="116"/>
      <c r="Z137" s="106">
        <f t="shared" si="65"/>
        <v>0</v>
      </c>
      <c r="AA137" s="106">
        <f t="shared" si="66"/>
        <v>0</v>
      </c>
      <c r="AB137" s="106">
        <f t="shared" si="67"/>
        <v>0</v>
      </c>
      <c r="AC137" s="111" t="str">
        <f t="shared" si="62"/>
        <v/>
      </c>
      <c r="AD137" s="117" t="str">
        <f t="shared" si="63"/>
        <v/>
      </c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</row>
    <row r="138" spans="2:41" s="106" customFormat="1" ht="20.100000000000001" hidden="1" customHeight="1" x14ac:dyDescent="0.35">
      <c r="B138" s="104"/>
      <c r="C138" s="105">
        <f t="shared" si="60"/>
        <v>121</v>
      </c>
      <c r="D138" s="107"/>
      <c r="E138" s="108"/>
      <c r="F138" s="109"/>
      <c r="G138" s="110" t="s">
        <v>44</v>
      </c>
      <c r="H138" s="111" t="str">
        <f t="shared" si="61"/>
        <v/>
      </c>
      <c r="I138" s="111" t="str">
        <f t="shared" si="61"/>
        <v/>
      </c>
      <c r="J138" s="131"/>
      <c r="K138" s="113" t="s">
        <v>45</v>
      </c>
      <c r="L138" s="114" t="s">
        <v>45</v>
      </c>
      <c r="M138" s="114" t="s">
        <v>45</v>
      </c>
      <c r="N138" s="114" t="s">
        <v>45</v>
      </c>
      <c r="O138" s="115">
        <f t="shared" si="64"/>
        <v>0</v>
      </c>
      <c r="P138" s="362"/>
      <c r="Q138" s="362"/>
      <c r="R138" s="362"/>
      <c r="S138" s="362"/>
      <c r="T138" s="362"/>
      <c r="U138" s="363"/>
      <c r="V138" s="135"/>
      <c r="W138" s="135"/>
      <c r="X138" s="116"/>
      <c r="Z138" s="106">
        <f t="shared" si="65"/>
        <v>0</v>
      </c>
      <c r="AA138" s="106">
        <f t="shared" si="66"/>
        <v>0</v>
      </c>
      <c r="AB138" s="106">
        <f t="shared" si="67"/>
        <v>0</v>
      </c>
      <c r="AC138" s="111" t="str">
        <f t="shared" si="62"/>
        <v/>
      </c>
      <c r="AD138" s="117" t="str">
        <f t="shared" si="63"/>
        <v/>
      </c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</row>
    <row r="139" spans="2:41" s="106" customFormat="1" ht="20.100000000000001" hidden="1" customHeight="1" x14ac:dyDescent="0.35">
      <c r="B139" s="104"/>
      <c r="C139" s="105">
        <f t="shared" si="60"/>
        <v>122</v>
      </c>
      <c r="D139" s="107"/>
      <c r="E139" s="108"/>
      <c r="F139" s="109"/>
      <c r="G139" s="110" t="s">
        <v>44</v>
      </c>
      <c r="H139" s="111" t="str">
        <f t="shared" si="61"/>
        <v/>
      </c>
      <c r="I139" s="111" t="str">
        <f t="shared" si="61"/>
        <v/>
      </c>
      <c r="J139" s="131"/>
      <c r="K139" s="113" t="s">
        <v>45</v>
      </c>
      <c r="L139" s="114" t="s">
        <v>45</v>
      </c>
      <c r="M139" s="114" t="s">
        <v>45</v>
      </c>
      <c r="N139" s="114" t="s">
        <v>45</v>
      </c>
      <c r="O139" s="115">
        <f t="shared" si="64"/>
        <v>0</v>
      </c>
      <c r="P139" s="362"/>
      <c r="Q139" s="362"/>
      <c r="R139" s="362"/>
      <c r="S139" s="362"/>
      <c r="T139" s="362"/>
      <c r="U139" s="363"/>
      <c r="V139" s="135"/>
      <c r="W139" s="135"/>
      <c r="X139" s="116"/>
      <c r="Z139" s="106">
        <f t="shared" si="65"/>
        <v>0</v>
      </c>
      <c r="AA139" s="106">
        <f t="shared" si="66"/>
        <v>0</v>
      </c>
      <c r="AB139" s="106">
        <f t="shared" si="67"/>
        <v>0</v>
      </c>
      <c r="AC139" s="111" t="str">
        <f t="shared" si="62"/>
        <v/>
      </c>
      <c r="AD139" s="117" t="str">
        <f t="shared" si="63"/>
        <v/>
      </c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</row>
    <row r="140" spans="2:41" s="106" customFormat="1" ht="20.100000000000001" hidden="1" customHeight="1" x14ac:dyDescent="0.35">
      <c r="B140" s="104"/>
      <c r="C140" s="105">
        <f t="shared" si="60"/>
        <v>123</v>
      </c>
      <c r="D140" s="107"/>
      <c r="E140" s="108"/>
      <c r="F140" s="109"/>
      <c r="G140" s="110" t="s">
        <v>44</v>
      </c>
      <c r="H140" s="111" t="str">
        <f t="shared" si="61"/>
        <v/>
      </c>
      <c r="I140" s="111" t="str">
        <f t="shared" si="61"/>
        <v/>
      </c>
      <c r="J140" s="131"/>
      <c r="K140" s="113" t="s">
        <v>45</v>
      </c>
      <c r="L140" s="114" t="s">
        <v>45</v>
      </c>
      <c r="M140" s="114" t="s">
        <v>45</v>
      </c>
      <c r="N140" s="114" t="s">
        <v>45</v>
      </c>
      <c r="O140" s="115">
        <f t="shared" si="64"/>
        <v>0</v>
      </c>
      <c r="P140" s="362"/>
      <c r="Q140" s="362"/>
      <c r="R140" s="362"/>
      <c r="S140" s="362"/>
      <c r="T140" s="362"/>
      <c r="U140" s="363"/>
      <c r="V140" s="135"/>
      <c r="W140" s="135"/>
      <c r="X140" s="116"/>
      <c r="Z140" s="106">
        <f t="shared" si="65"/>
        <v>0</v>
      </c>
      <c r="AA140" s="106">
        <f t="shared" si="66"/>
        <v>0</v>
      </c>
      <c r="AB140" s="106">
        <f t="shared" si="67"/>
        <v>0</v>
      </c>
      <c r="AC140" s="111" t="str">
        <f t="shared" si="62"/>
        <v/>
      </c>
      <c r="AD140" s="117" t="str">
        <f t="shared" si="63"/>
        <v/>
      </c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</row>
    <row r="141" spans="2:41" s="106" customFormat="1" ht="20.100000000000001" hidden="1" customHeight="1" x14ac:dyDescent="0.35">
      <c r="B141" s="104"/>
      <c r="C141" s="105">
        <f t="shared" si="60"/>
        <v>124</v>
      </c>
      <c r="D141" s="107"/>
      <c r="E141" s="108"/>
      <c r="F141" s="109"/>
      <c r="G141" s="110" t="s">
        <v>44</v>
      </c>
      <c r="H141" s="111" t="str">
        <f t="shared" si="61"/>
        <v/>
      </c>
      <c r="I141" s="111" t="str">
        <f t="shared" si="61"/>
        <v/>
      </c>
      <c r="J141" s="131"/>
      <c r="K141" s="113" t="s">
        <v>45</v>
      </c>
      <c r="L141" s="114" t="s">
        <v>45</v>
      </c>
      <c r="M141" s="114" t="s">
        <v>45</v>
      </c>
      <c r="N141" s="114" t="s">
        <v>45</v>
      </c>
      <c r="O141" s="115">
        <f t="shared" si="64"/>
        <v>0</v>
      </c>
      <c r="P141" s="362"/>
      <c r="Q141" s="362"/>
      <c r="R141" s="362"/>
      <c r="S141" s="362"/>
      <c r="T141" s="362"/>
      <c r="U141" s="363"/>
      <c r="V141" s="135"/>
      <c r="W141" s="135"/>
      <c r="X141" s="116"/>
      <c r="Z141" s="106">
        <f t="shared" si="65"/>
        <v>0</v>
      </c>
      <c r="AA141" s="106">
        <f t="shared" si="66"/>
        <v>0</v>
      </c>
      <c r="AB141" s="106">
        <f t="shared" si="67"/>
        <v>0</v>
      </c>
      <c r="AC141" s="111" t="str">
        <f t="shared" si="62"/>
        <v/>
      </c>
      <c r="AD141" s="117" t="str">
        <f t="shared" si="63"/>
        <v/>
      </c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</row>
    <row r="142" spans="2:41" s="106" customFormat="1" ht="20.100000000000001" hidden="1" customHeight="1" x14ac:dyDescent="0.35">
      <c r="B142" s="104"/>
      <c r="C142" s="105">
        <f t="shared" si="60"/>
        <v>125</v>
      </c>
      <c r="D142" s="107"/>
      <c r="E142" s="108"/>
      <c r="F142" s="109"/>
      <c r="G142" s="110" t="s">
        <v>44</v>
      </c>
      <c r="H142" s="111" t="str">
        <f t="shared" si="61"/>
        <v/>
      </c>
      <c r="I142" s="111" t="str">
        <f t="shared" si="61"/>
        <v/>
      </c>
      <c r="J142" s="131"/>
      <c r="K142" s="113" t="s">
        <v>45</v>
      </c>
      <c r="L142" s="114" t="s">
        <v>45</v>
      </c>
      <c r="M142" s="114" t="s">
        <v>45</v>
      </c>
      <c r="N142" s="114" t="s">
        <v>45</v>
      </c>
      <c r="O142" s="115">
        <f t="shared" si="64"/>
        <v>0</v>
      </c>
      <c r="P142" s="362"/>
      <c r="Q142" s="362"/>
      <c r="R142" s="362"/>
      <c r="S142" s="362"/>
      <c r="T142" s="362"/>
      <c r="U142" s="363"/>
      <c r="V142" s="135"/>
      <c r="W142" s="135"/>
      <c r="X142" s="116"/>
      <c r="Z142" s="106">
        <f t="shared" si="65"/>
        <v>0</v>
      </c>
      <c r="AA142" s="106">
        <f t="shared" si="66"/>
        <v>0</v>
      </c>
      <c r="AB142" s="106">
        <f t="shared" si="67"/>
        <v>0</v>
      </c>
      <c r="AC142" s="111" t="str">
        <f t="shared" si="62"/>
        <v/>
      </c>
      <c r="AD142" s="117" t="str">
        <f t="shared" si="63"/>
        <v/>
      </c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</row>
    <row r="143" spans="2:41" s="106" customFormat="1" ht="20.100000000000001" hidden="1" customHeight="1" x14ac:dyDescent="0.35">
      <c r="B143" s="104"/>
      <c r="C143" s="105">
        <f t="shared" si="60"/>
        <v>126</v>
      </c>
      <c r="D143" s="107"/>
      <c r="E143" s="108"/>
      <c r="F143" s="109"/>
      <c r="G143" s="110" t="s">
        <v>44</v>
      </c>
      <c r="H143" s="111" t="str">
        <f t="shared" si="61"/>
        <v/>
      </c>
      <c r="I143" s="111" t="str">
        <f t="shared" si="61"/>
        <v/>
      </c>
      <c r="J143" s="131"/>
      <c r="K143" s="113" t="s">
        <v>45</v>
      </c>
      <c r="L143" s="114" t="s">
        <v>45</v>
      </c>
      <c r="M143" s="114" t="s">
        <v>45</v>
      </c>
      <c r="N143" s="114" t="s">
        <v>45</v>
      </c>
      <c r="O143" s="115">
        <f t="shared" si="64"/>
        <v>0</v>
      </c>
      <c r="P143" s="362"/>
      <c r="Q143" s="362"/>
      <c r="R143" s="362"/>
      <c r="S143" s="362"/>
      <c r="T143" s="362"/>
      <c r="U143" s="363"/>
      <c r="V143" s="135"/>
      <c r="W143" s="135"/>
      <c r="X143" s="116"/>
      <c r="Z143" s="106">
        <f t="shared" si="65"/>
        <v>0</v>
      </c>
      <c r="AA143" s="106">
        <f t="shared" si="66"/>
        <v>0</v>
      </c>
      <c r="AB143" s="106">
        <f t="shared" si="67"/>
        <v>0</v>
      </c>
      <c r="AC143" s="111" t="str">
        <f t="shared" si="62"/>
        <v/>
      </c>
      <c r="AD143" s="117" t="str">
        <f t="shared" si="63"/>
        <v/>
      </c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</row>
    <row r="144" spans="2:41" s="106" customFormat="1" ht="20.100000000000001" hidden="1" customHeight="1" x14ac:dyDescent="0.35">
      <c r="B144" s="104"/>
      <c r="C144" s="105">
        <f t="shared" si="60"/>
        <v>127</v>
      </c>
      <c r="D144" s="107"/>
      <c r="E144" s="108"/>
      <c r="F144" s="109"/>
      <c r="G144" s="110" t="s">
        <v>44</v>
      </c>
      <c r="H144" s="111" t="str">
        <f t="shared" si="61"/>
        <v/>
      </c>
      <c r="I144" s="111" t="str">
        <f t="shared" si="61"/>
        <v/>
      </c>
      <c r="J144" s="131"/>
      <c r="K144" s="113" t="s">
        <v>45</v>
      </c>
      <c r="L144" s="114" t="s">
        <v>45</v>
      </c>
      <c r="M144" s="114" t="s">
        <v>45</v>
      </c>
      <c r="N144" s="114" t="s">
        <v>45</v>
      </c>
      <c r="O144" s="115">
        <f t="shared" si="64"/>
        <v>0</v>
      </c>
      <c r="P144" s="362"/>
      <c r="Q144" s="362"/>
      <c r="R144" s="362"/>
      <c r="S144" s="362"/>
      <c r="T144" s="362"/>
      <c r="U144" s="363"/>
      <c r="V144" s="135"/>
      <c r="W144" s="135"/>
      <c r="X144" s="116"/>
      <c r="Z144" s="106">
        <f t="shared" si="65"/>
        <v>0</v>
      </c>
      <c r="AA144" s="106">
        <f t="shared" si="66"/>
        <v>0</v>
      </c>
      <c r="AB144" s="106">
        <f t="shared" si="67"/>
        <v>0</v>
      </c>
      <c r="AC144" s="111" t="str">
        <f t="shared" si="62"/>
        <v/>
      </c>
      <c r="AD144" s="117" t="str">
        <f t="shared" si="63"/>
        <v/>
      </c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</row>
    <row r="145" spans="2:41" s="106" customFormat="1" ht="20.100000000000001" hidden="1" customHeight="1" x14ac:dyDescent="0.35">
      <c r="B145" s="104"/>
      <c r="C145" s="105">
        <f t="shared" si="60"/>
        <v>128</v>
      </c>
      <c r="D145" s="107"/>
      <c r="E145" s="108"/>
      <c r="F145" s="109"/>
      <c r="G145" s="110" t="s">
        <v>44</v>
      </c>
      <c r="H145" s="111" t="str">
        <f t="shared" si="61"/>
        <v/>
      </c>
      <c r="I145" s="111" t="str">
        <f t="shared" si="61"/>
        <v/>
      </c>
      <c r="J145" s="131"/>
      <c r="K145" s="113" t="s">
        <v>45</v>
      </c>
      <c r="L145" s="114" t="s">
        <v>45</v>
      </c>
      <c r="M145" s="114" t="s">
        <v>45</v>
      </c>
      <c r="N145" s="114" t="s">
        <v>45</v>
      </c>
      <c r="O145" s="115">
        <f t="shared" si="64"/>
        <v>0</v>
      </c>
      <c r="P145" s="362"/>
      <c r="Q145" s="362"/>
      <c r="R145" s="362"/>
      <c r="S145" s="362"/>
      <c r="T145" s="362"/>
      <c r="U145" s="363"/>
      <c r="V145" s="135"/>
      <c r="W145" s="135"/>
      <c r="X145" s="116"/>
      <c r="Z145" s="106">
        <f t="shared" si="65"/>
        <v>0</v>
      </c>
      <c r="AA145" s="106">
        <f t="shared" si="66"/>
        <v>0</v>
      </c>
      <c r="AB145" s="106">
        <f t="shared" si="67"/>
        <v>0</v>
      </c>
      <c r="AC145" s="111" t="str">
        <f t="shared" si="62"/>
        <v/>
      </c>
      <c r="AD145" s="117" t="str">
        <f t="shared" si="63"/>
        <v/>
      </c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</row>
    <row r="146" spans="2:41" s="106" customFormat="1" ht="20.100000000000001" hidden="1" customHeight="1" x14ac:dyDescent="0.35">
      <c r="B146" s="104"/>
      <c r="C146" s="105">
        <f t="shared" si="60"/>
        <v>129</v>
      </c>
      <c r="D146" s="107"/>
      <c r="E146" s="108"/>
      <c r="F146" s="109"/>
      <c r="G146" s="110" t="s">
        <v>44</v>
      </c>
      <c r="H146" s="111" t="str">
        <f t="shared" si="61"/>
        <v/>
      </c>
      <c r="I146" s="111" t="str">
        <f t="shared" si="61"/>
        <v/>
      </c>
      <c r="J146" s="131"/>
      <c r="K146" s="113" t="s">
        <v>45</v>
      </c>
      <c r="L146" s="114" t="s">
        <v>45</v>
      </c>
      <c r="M146" s="114" t="s">
        <v>45</v>
      </c>
      <c r="N146" s="114" t="s">
        <v>45</v>
      </c>
      <c r="O146" s="115">
        <f t="shared" si="64"/>
        <v>0</v>
      </c>
      <c r="P146" s="362"/>
      <c r="Q146" s="362"/>
      <c r="R146" s="362"/>
      <c r="S146" s="362"/>
      <c r="T146" s="362"/>
      <c r="U146" s="363"/>
      <c r="V146" s="135"/>
      <c r="W146" s="135"/>
      <c r="X146" s="116"/>
      <c r="Z146" s="106">
        <f t="shared" si="65"/>
        <v>0</v>
      </c>
      <c r="AA146" s="106">
        <f t="shared" si="66"/>
        <v>0</v>
      </c>
      <c r="AB146" s="106">
        <f t="shared" si="67"/>
        <v>0</v>
      </c>
      <c r="AC146" s="111" t="str">
        <f t="shared" si="62"/>
        <v/>
      </c>
      <c r="AD146" s="117" t="str">
        <f t="shared" si="63"/>
        <v/>
      </c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</row>
    <row r="147" spans="2:41" s="106" customFormat="1" ht="20.100000000000001" hidden="1" customHeight="1" x14ac:dyDescent="0.35">
      <c r="B147" s="104"/>
      <c r="C147" s="105">
        <f t="shared" si="60"/>
        <v>130</v>
      </c>
      <c r="D147" s="107"/>
      <c r="E147" s="108"/>
      <c r="F147" s="109"/>
      <c r="G147" s="110" t="s">
        <v>44</v>
      </c>
      <c r="H147" s="111" t="str">
        <f t="shared" si="61"/>
        <v/>
      </c>
      <c r="I147" s="111" t="str">
        <f t="shared" si="61"/>
        <v/>
      </c>
      <c r="J147" s="131"/>
      <c r="K147" s="113" t="s">
        <v>45</v>
      </c>
      <c r="L147" s="114" t="s">
        <v>45</v>
      </c>
      <c r="M147" s="114" t="s">
        <v>45</v>
      </c>
      <c r="N147" s="114" t="s">
        <v>45</v>
      </c>
      <c r="O147" s="115">
        <f t="shared" si="64"/>
        <v>0</v>
      </c>
      <c r="P147" s="362"/>
      <c r="Q147" s="362"/>
      <c r="R147" s="362"/>
      <c r="S147" s="362"/>
      <c r="T147" s="362"/>
      <c r="U147" s="363"/>
      <c r="V147" s="135"/>
      <c r="W147" s="135"/>
      <c r="X147" s="116"/>
      <c r="Z147" s="106">
        <f t="shared" si="65"/>
        <v>0</v>
      </c>
      <c r="AA147" s="106">
        <f t="shared" si="66"/>
        <v>0</v>
      </c>
      <c r="AB147" s="106">
        <f t="shared" si="67"/>
        <v>0</v>
      </c>
      <c r="AC147" s="111" t="str">
        <f t="shared" si="62"/>
        <v/>
      </c>
      <c r="AD147" s="117" t="str">
        <f t="shared" si="63"/>
        <v/>
      </c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</row>
    <row r="148" spans="2:41" s="106" customFormat="1" ht="20.100000000000001" hidden="1" customHeight="1" x14ac:dyDescent="0.35">
      <c r="B148" s="104"/>
      <c r="C148" s="105">
        <f t="shared" ref="C148:C168" si="68">C147+1</f>
        <v>131</v>
      </c>
      <c r="D148" s="107"/>
      <c r="E148" s="108"/>
      <c r="F148" s="109"/>
      <c r="G148" s="110" t="s">
        <v>44</v>
      </c>
      <c r="H148" s="111" t="str">
        <f t="shared" si="61"/>
        <v/>
      </c>
      <c r="I148" s="111" t="str">
        <f t="shared" si="61"/>
        <v/>
      </c>
      <c r="J148" s="131"/>
      <c r="K148" s="113" t="s">
        <v>45</v>
      </c>
      <c r="L148" s="114" t="s">
        <v>45</v>
      </c>
      <c r="M148" s="114" t="s">
        <v>45</v>
      </c>
      <c r="N148" s="114" t="s">
        <v>45</v>
      </c>
      <c r="O148" s="115">
        <f t="shared" si="64"/>
        <v>0</v>
      </c>
      <c r="P148" s="362"/>
      <c r="Q148" s="362"/>
      <c r="R148" s="362"/>
      <c r="S148" s="362"/>
      <c r="T148" s="362"/>
      <c r="U148" s="363"/>
      <c r="V148" s="135"/>
      <c r="W148" s="135"/>
      <c r="X148" s="116"/>
      <c r="Z148" s="106">
        <f t="shared" si="65"/>
        <v>0</v>
      </c>
      <c r="AA148" s="106">
        <f t="shared" si="66"/>
        <v>0</v>
      </c>
      <c r="AB148" s="106">
        <f t="shared" si="67"/>
        <v>0</v>
      </c>
      <c r="AC148" s="111" t="str">
        <f t="shared" si="62"/>
        <v/>
      </c>
      <c r="AD148" s="117" t="str">
        <f t="shared" si="63"/>
        <v/>
      </c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</row>
    <row r="149" spans="2:41" s="106" customFormat="1" ht="20.100000000000001" hidden="1" customHeight="1" x14ac:dyDescent="0.35">
      <c r="B149" s="104"/>
      <c r="C149" s="105">
        <f t="shared" si="68"/>
        <v>132</v>
      </c>
      <c r="D149" s="107"/>
      <c r="E149" s="108"/>
      <c r="F149" s="109"/>
      <c r="G149" s="110" t="s">
        <v>44</v>
      </c>
      <c r="H149" s="111" t="str">
        <f t="shared" ref="H149:I168" si="69">+AC149</f>
        <v/>
      </c>
      <c r="I149" s="111" t="str">
        <f t="shared" si="69"/>
        <v/>
      </c>
      <c r="J149" s="131"/>
      <c r="K149" s="113" t="s">
        <v>45</v>
      </c>
      <c r="L149" s="114" t="s">
        <v>45</v>
      </c>
      <c r="M149" s="114" t="s">
        <v>45</v>
      </c>
      <c r="N149" s="114" t="s">
        <v>45</v>
      </c>
      <c r="O149" s="115">
        <f t="shared" si="64"/>
        <v>0</v>
      </c>
      <c r="P149" s="362"/>
      <c r="Q149" s="362"/>
      <c r="R149" s="362"/>
      <c r="S149" s="362"/>
      <c r="T149" s="362"/>
      <c r="U149" s="363"/>
      <c r="V149" s="135"/>
      <c r="W149" s="135"/>
      <c r="X149" s="116"/>
      <c r="Z149" s="106">
        <f t="shared" si="65"/>
        <v>0</v>
      </c>
      <c r="AA149" s="106">
        <f t="shared" si="66"/>
        <v>0</v>
      </c>
      <c r="AB149" s="106">
        <f t="shared" si="67"/>
        <v>0</v>
      </c>
      <c r="AC149" s="111" t="str">
        <f t="shared" ref="AC149:AC170" si="70">IF(AND(D149=0,E149=0,F149=0),"",IF(AND(D149&lt;=9,E149=0,F149=0),$Y$1,IF(AND(D149&gt;9,E149=0,F149=0),$Y$2,IF(AND(D149=0,E149&gt;0,F149=0),$Y$3,IF(AND(D149=0,E149=0,F149&gt;0),$Y$4,"")))))</f>
        <v/>
      </c>
      <c r="AD149" s="117" t="str">
        <f t="shared" ref="AD149:AD170" si="71">IF(AND(D149&gt;0,E149=0,F149=0),$Z$1,IF(AND(D149=0,E149&gt;0,F149=0),$Z$2,IF(AND(D149=0,E149=0,F149&gt;0),$Z$3,"")))</f>
        <v/>
      </c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</row>
    <row r="150" spans="2:41" s="106" customFormat="1" ht="20.100000000000001" hidden="1" customHeight="1" x14ac:dyDescent="0.35">
      <c r="B150" s="104"/>
      <c r="C150" s="105">
        <f t="shared" si="68"/>
        <v>133</v>
      </c>
      <c r="D150" s="107"/>
      <c r="E150" s="108"/>
      <c r="F150" s="109"/>
      <c r="G150" s="110" t="s">
        <v>44</v>
      </c>
      <c r="H150" s="111" t="str">
        <f t="shared" si="69"/>
        <v/>
      </c>
      <c r="I150" s="111" t="str">
        <f t="shared" si="69"/>
        <v/>
      </c>
      <c r="J150" s="131"/>
      <c r="K150" s="113" t="s">
        <v>45</v>
      </c>
      <c r="L150" s="114" t="s">
        <v>45</v>
      </c>
      <c r="M150" s="114" t="s">
        <v>45</v>
      </c>
      <c r="N150" s="114" t="s">
        <v>45</v>
      </c>
      <c r="O150" s="115">
        <f t="shared" si="64"/>
        <v>0</v>
      </c>
      <c r="P150" s="362"/>
      <c r="Q150" s="362"/>
      <c r="R150" s="362"/>
      <c r="S150" s="362"/>
      <c r="T150" s="362"/>
      <c r="U150" s="363"/>
      <c r="V150" s="135"/>
      <c r="W150" s="135"/>
      <c r="X150" s="116"/>
      <c r="Z150" s="106">
        <f t="shared" si="65"/>
        <v>0</v>
      </c>
      <c r="AA150" s="106">
        <f t="shared" si="66"/>
        <v>0</v>
      </c>
      <c r="AB150" s="106">
        <f t="shared" si="67"/>
        <v>0</v>
      </c>
      <c r="AC150" s="111" t="str">
        <f t="shared" si="70"/>
        <v/>
      </c>
      <c r="AD150" s="117" t="str">
        <f t="shared" si="71"/>
        <v/>
      </c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</row>
    <row r="151" spans="2:41" s="106" customFormat="1" ht="20.100000000000001" hidden="1" customHeight="1" x14ac:dyDescent="0.35">
      <c r="B151" s="104"/>
      <c r="C151" s="105">
        <f t="shared" si="68"/>
        <v>134</v>
      </c>
      <c r="D151" s="107"/>
      <c r="E151" s="108"/>
      <c r="F151" s="109"/>
      <c r="G151" s="110" t="s">
        <v>44</v>
      </c>
      <c r="H151" s="111" t="str">
        <f t="shared" si="69"/>
        <v/>
      </c>
      <c r="I151" s="111" t="str">
        <f t="shared" si="69"/>
        <v/>
      </c>
      <c r="J151" s="131"/>
      <c r="K151" s="113" t="s">
        <v>45</v>
      </c>
      <c r="L151" s="114" t="s">
        <v>45</v>
      </c>
      <c r="M151" s="114" t="s">
        <v>45</v>
      </c>
      <c r="N151" s="114" t="s">
        <v>45</v>
      </c>
      <c r="O151" s="115">
        <f t="shared" si="64"/>
        <v>0</v>
      </c>
      <c r="P151" s="362"/>
      <c r="Q151" s="362"/>
      <c r="R151" s="362"/>
      <c r="S151" s="362"/>
      <c r="T151" s="362"/>
      <c r="U151" s="363"/>
      <c r="V151" s="135"/>
      <c r="W151" s="135"/>
      <c r="X151" s="116"/>
      <c r="Z151" s="106">
        <f t="shared" si="65"/>
        <v>0</v>
      </c>
      <c r="AA151" s="106">
        <f t="shared" si="66"/>
        <v>0</v>
      </c>
      <c r="AB151" s="106">
        <f t="shared" si="67"/>
        <v>0</v>
      </c>
      <c r="AC151" s="111" t="str">
        <f t="shared" si="70"/>
        <v/>
      </c>
      <c r="AD151" s="117" t="str">
        <f t="shared" si="71"/>
        <v/>
      </c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</row>
    <row r="152" spans="2:41" s="106" customFormat="1" ht="20.100000000000001" hidden="1" customHeight="1" x14ac:dyDescent="0.35">
      <c r="B152" s="104"/>
      <c r="C152" s="105">
        <f t="shared" si="68"/>
        <v>135</v>
      </c>
      <c r="D152" s="107"/>
      <c r="E152" s="108"/>
      <c r="F152" s="109"/>
      <c r="G152" s="110" t="s">
        <v>44</v>
      </c>
      <c r="H152" s="111" t="str">
        <f t="shared" si="69"/>
        <v/>
      </c>
      <c r="I152" s="111" t="str">
        <f t="shared" si="69"/>
        <v/>
      </c>
      <c r="J152" s="131"/>
      <c r="K152" s="113" t="s">
        <v>45</v>
      </c>
      <c r="L152" s="114" t="s">
        <v>45</v>
      </c>
      <c r="M152" s="114" t="s">
        <v>45</v>
      </c>
      <c r="N152" s="114" t="s">
        <v>45</v>
      </c>
      <c r="O152" s="115">
        <f t="shared" si="64"/>
        <v>0</v>
      </c>
      <c r="P152" s="362"/>
      <c r="Q152" s="362"/>
      <c r="R152" s="362"/>
      <c r="S152" s="362"/>
      <c r="T152" s="362"/>
      <c r="U152" s="363"/>
      <c r="V152" s="135"/>
      <c r="W152" s="135"/>
      <c r="X152" s="116"/>
      <c r="Z152" s="106">
        <f t="shared" si="65"/>
        <v>0</v>
      </c>
      <c r="AA152" s="106">
        <f t="shared" si="66"/>
        <v>0</v>
      </c>
      <c r="AB152" s="106">
        <f t="shared" si="67"/>
        <v>0</v>
      </c>
      <c r="AC152" s="111" t="str">
        <f t="shared" si="70"/>
        <v/>
      </c>
      <c r="AD152" s="117" t="str">
        <f t="shared" si="71"/>
        <v/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</row>
    <row r="153" spans="2:41" s="106" customFormat="1" ht="20.100000000000001" hidden="1" customHeight="1" x14ac:dyDescent="0.35">
      <c r="B153" s="104"/>
      <c r="C153" s="105">
        <f t="shared" si="68"/>
        <v>136</v>
      </c>
      <c r="D153" s="107"/>
      <c r="E153" s="108"/>
      <c r="F153" s="109"/>
      <c r="G153" s="110" t="s">
        <v>44</v>
      </c>
      <c r="H153" s="111" t="str">
        <f t="shared" si="69"/>
        <v/>
      </c>
      <c r="I153" s="111" t="str">
        <f t="shared" si="69"/>
        <v/>
      </c>
      <c r="J153" s="131"/>
      <c r="K153" s="113" t="s">
        <v>45</v>
      </c>
      <c r="L153" s="114" t="s">
        <v>45</v>
      </c>
      <c r="M153" s="114" t="s">
        <v>45</v>
      </c>
      <c r="N153" s="114" t="s">
        <v>45</v>
      </c>
      <c r="O153" s="115">
        <f t="shared" si="64"/>
        <v>0</v>
      </c>
      <c r="P153" s="362"/>
      <c r="Q153" s="362"/>
      <c r="R153" s="362"/>
      <c r="S153" s="362"/>
      <c r="T153" s="362"/>
      <c r="U153" s="363"/>
      <c r="V153" s="135"/>
      <c r="W153" s="135"/>
      <c r="X153" s="116"/>
      <c r="Z153" s="106">
        <f t="shared" si="65"/>
        <v>0</v>
      </c>
      <c r="AA153" s="106">
        <f t="shared" si="66"/>
        <v>0</v>
      </c>
      <c r="AB153" s="106">
        <f t="shared" si="67"/>
        <v>0</v>
      </c>
      <c r="AC153" s="111" t="str">
        <f t="shared" si="70"/>
        <v/>
      </c>
      <c r="AD153" s="117" t="str">
        <f t="shared" si="71"/>
        <v/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</row>
    <row r="154" spans="2:41" s="106" customFormat="1" ht="20.100000000000001" hidden="1" customHeight="1" x14ac:dyDescent="0.35">
      <c r="B154" s="104"/>
      <c r="C154" s="105">
        <f t="shared" si="68"/>
        <v>137</v>
      </c>
      <c r="D154" s="107"/>
      <c r="E154" s="108"/>
      <c r="F154" s="109"/>
      <c r="G154" s="110" t="s">
        <v>44</v>
      </c>
      <c r="H154" s="111" t="str">
        <f t="shared" si="69"/>
        <v/>
      </c>
      <c r="I154" s="111" t="str">
        <f t="shared" si="69"/>
        <v/>
      </c>
      <c r="J154" s="131"/>
      <c r="K154" s="113" t="s">
        <v>45</v>
      </c>
      <c r="L154" s="114" t="s">
        <v>45</v>
      </c>
      <c r="M154" s="114" t="s">
        <v>45</v>
      </c>
      <c r="N154" s="114" t="s">
        <v>45</v>
      </c>
      <c r="O154" s="115">
        <f t="shared" si="64"/>
        <v>0</v>
      </c>
      <c r="P154" s="362"/>
      <c r="Q154" s="362"/>
      <c r="R154" s="362"/>
      <c r="S154" s="362"/>
      <c r="T154" s="362"/>
      <c r="U154" s="363"/>
      <c r="V154" s="135"/>
      <c r="W154" s="135"/>
      <c r="X154" s="116"/>
      <c r="Z154" s="106">
        <f t="shared" si="65"/>
        <v>0</v>
      </c>
      <c r="AA154" s="106">
        <f t="shared" si="66"/>
        <v>0</v>
      </c>
      <c r="AB154" s="106">
        <f t="shared" si="67"/>
        <v>0</v>
      </c>
      <c r="AC154" s="111" t="str">
        <f t="shared" si="70"/>
        <v/>
      </c>
      <c r="AD154" s="117" t="str">
        <f t="shared" si="71"/>
        <v/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</row>
    <row r="155" spans="2:41" s="106" customFormat="1" ht="20.100000000000001" hidden="1" customHeight="1" x14ac:dyDescent="0.35">
      <c r="B155" s="104"/>
      <c r="C155" s="105">
        <f t="shared" si="68"/>
        <v>138</v>
      </c>
      <c r="D155" s="107"/>
      <c r="E155" s="108"/>
      <c r="F155" s="109"/>
      <c r="G155" s="110" t="s">
        <v>44</v>
      </c>
      <c r="H155" s="111" t="str">
        <f t="shared" si="69"/>
        <v/>
      </c>
      <c r="I155" s="111" t="str">
        <f t="shared" si="69"/>
        <v/>
      </c>
      <c r="J155" s="131"/>
      <c r="K155" s="113" t="s">
        <v>45</v>
      </c>
      <c r="L155" s="114" t="s">
        <v>45</v>
      </c>
      <c r="M155" s="114" t="s">
        <v>45</v>
      </c>
      <c r="N155" s="114" t="s">
        <v>45</v>
      </c>
      <c r="O155" s="115">
        <f t="shared" si="64"/>
        <v>0</v>
      </c>
      <c r="P155" s="362"/>
      <c r="Q155" s="362"/>
      <c r="R155" s="362"/>
      <c r="S155" s="362"/>
      <c r="T155" s="362"/>
      <c r="U155" s="363"/>
      <c r="V155" s="135"/>
      <c r="W155" s="135"/>
      <c r="X155" s="116"/>
      <c r="Z155" s="106">
        <f t="shared" si="65"/>
        <v>0</v>
      </c>
      <c r="AA155" s="106">
        <f t="shared" si="66"/>
        <v>0</v>
      </c>
      <c r="AB155" s="106">
        <f t="shared" si="67"/>
        <v>0</v>
      </c>
      <c r="AC155" s="111" t="str">
        <f t="shared" si="70"/>
        <v/>
      </c>
      <c r="AD155" s="117" t="str">
        <f t="shared" si="71"/>
        <v/>
      </c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</row>
    <row r="156" spans="2:41" s="106" customFormat="1" ht="20.100000000000001" hidden="1" customHeight="1" x14ac:dyDescent="0.35">
      <c r="B156" s="104"/>
      <c r="C156" s="105">
        <f t="shared" si="68"/>
        <v>139</v>
      </c>
      <c r="D156" s="107"/>
      <c r="E156" s="108"/>
      <c r="F156" s="109"/>
      <c r="G156" s="110" t="s">
        <v>44</v>
      </c>
      <c r="H156" s="111" t="str">
        <f t="shared" si="69"/>
        <v/>
      </c>
      <c r="I156" s="111" t="str">
        <f t="shared" si="69"/>
        <v/>
      </c>
      <c r="J156" s="131"/>
      <c r="K156" s="113" t="s">
        <v>45</v>
      </c>
      <c r="L156" s="114" t="s">
        <v>45</v>
      </c>
      <c r="M156" s="114" t="s">
        <v>45</v>
      </c>
      <c r="N156" s="114" t="s">
        <v>45</v>
      </c>
      <c r="O156" s="115">
        <f t="shared" si="64"/>
        <v>0</v>
      </c>
      <c r="P156" s="362"/>
      <c r="Q156" s="362"/>
      <c r="R156" s="362"/>
      <c r="S156" s="362"/>
      <c r="T156" s="362"/>
      <c r="U156" s="363"/>
      <c r="V156" s="135"/>
      <c r="W156" s="135"/>
      <c r="X156" s="116"/>
      <c r="Z156" s="106">
        <f t="shared" si="65"/>
        <v>0</v>
      </c>
      <c r="AA156" s="106">
        <f t="shared" si="66"/>
        <v>0</v>
      </c>
      <c r="AB156" s="106">
        <f t="shared" si="67"/>
        <v>0</v>
      </c>
      <c r="AC156" s="111" t="str">
        <f t="shared" si="70"/>
        <v/>
      </c>
      <c r="AD156" s="117" t="str">
        <f t="shared" si="71"/>
        <v/>
      </c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</row>
    <row r="157" spans="2:41" s="106" customFormat="1" ht="20.100000000000001" hidden="1" customHeight="1" x14ac:dyDescent="0.35">
      <c r="B157" s="104"/>
      <c r="C157" s="105">
        <f t="shared" si="68"/>
        <v>140</v>
      </c>
      <c r="D157" s="107"/>
      <c r="E157" s="108"/>
      <c r="F157" s="109"/>
      <c r="G157" s="110" t="s">
        <v>44</v>
      </c>
      <c r="H157" s="111" t="str">
        <f t="shared" si="69"/>
        <v/>
      </c>
      <c r="I157" s="111" t="str">
        <f t="shared" si="69"/>
        <v/>
      </c>
      <c r="J157" s="131"/>
      <c r="K157" s="113" t="s">
        <v>45</v>
      </c>
      <c r="L157" s="114" t="s">
        <v>45</v>
      </c>
      <c r="M157" s="114" t="s">
        <v>45</v>
      </c>
      <c r="N157" s="114" t="s">
        <v>45</v>
      </c>
      <c r="O157" s="115">
        <f t="shared" si="64"/>
        <v>0</v>
      </c>
      <c r="P157" s="362"/>
      <c r="Q157" s="362"/>
      <c r="R157" s="362"/>
      <c r="S157" s="362"/>
      <c r="T157" s="362"/>
      <c r="U157" s="363"/>
      <c r="V157" s="135"/>
      <c r="W157" s="135"/>
      <c r="X157" s="116"/>
      <c r="Z157" s="106">
        <f t="shared" si="65"/>
        <v>0</v>
      </c>
      <c r="AA157" s="106">
        <f t="shared" si="66"/>
        <v>0</v>
      </c>
      <c r="AB157" s="106">
        <f t="shared" si="67"/>
        <v>0</v>
      </c>
      <c r="AC157" s="111" t="str">
        <f t="shared" si="70"/>
        <v/>
      </c>
      <c r="AD157" s="117" t="str">
        <f t="shared" si="71"/>
        <v/>
      </c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</row>
    <row r="158" spans="2:41" s="106" customFormat="1" ht="20.100000000000001" hidden="1" customHeight="1" x14ac:dyDescent="0.35">
      <c r="B158" s="104"/>
      <c r="C158" s="105">
        <f t="shared" si="68"/>
        <v>141</v>
      </c>
      <c r="D158" s="107"/>
      <c r="E158" s="108"/>
      <c r="F158" s="109"/>
      <c r="G158" s="110" t="s">
        <v>44</v>
      </c>
      <c r="H158" s="111" t="str">
        <f t="shared" si="69"/>
        <v/>
      </c>
      <c r="I158" s="111" t="str">
        <f t="shared" si="69"/>
        <v/>
      </c>
      <c r="J158" s="131"/>
      <c r="K158" s="113" t="s">
        <v>45</v>
      </c>
      <c r="L158" s="114" t="s">
        <v>45</v>
      </c>
      <c r="M158" s="114" t="s">
        <v>45</v>
      </c>
      <c r="N158" s="114" t="s">
        <v>45</v>
      </c>
      <c r="O158" s="115">
        <f t="shared" si="64"/>
        <v>0</v>
      </c>
      <c r="P158" s="362"/>
      <c r="Q158" s="362"/>
      <c r="R158" s="362"/>
      <c r="S158" s="362"/>
      <c r="T158" s="362"/>
      <c r="U158" s="363"/>
      <c r="V158" s="135"/>
      <c r="W158" s="135"/>
      <c r="X158" s="116"/>
      <c r="Z158" s="106">
        <f t="shared" si="65"/>
        <v>0</v>
      </c>
      <c r="AA158" s="106">
        <f t="shared" si="66"/>
        <v>0</v>
      </c>
      <c r="AB158" s="106">
        <f t="shared" si="67"/>
        <v>0</v>
      </c>
      <c r="AC158" s="111" t="str">
        <f t="shared" si="70"/>
        <v/>
      </c>
      <c r="AD158" s="117" t="str">
        <f t="shared" si="71"/>
        <v/>
      </c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</row>
    <row r="159" spans="2:41" s="106" customFormat="1" ht="20.100000000000001" hidden="1" customHeight="1" x14ac:dyDescent="0.35">
      <c r="B159" s="104"/>
      <c r="C159" s="105">
        <f t="shared" si="68"/>
        <v>142</v>
      </c>
      <c r="D159" s="107"/>
      <c r="E159" s="108"/>
      <c r="F159" s="109"/>
      <c r="G159" s="110" t="s">
        <v>44</v>
      </c>
      <c r="H159" s="111" t="str">
        <f t="shared" si="69"/>
        <v/>
      </c>
      <c r="I159" s="111" t="str">
        <f t="shared" si="69"/>
        <v/>
      </c>
      <c r="J159" s="131"/>
      <c r="K159" s="113" t="s">
        <v>45</v>
      </c>
      <c r="L159" s="114" t="s">
        <v>45</v>
      </c>
      <c r="M159" s="114" t="s">
        <v>45</v>
      </c>
      <c r="N159" s="114" t="s">
        <v>45</v>
      </c>
      <c r="O159" s="115">
        <f t="shared" si="64"/>
        <v>0</v>
      </c>
      <c r="P159" s="362"/>
      <c r="Q159" s="362"/>
      <c r="R159" s="362"/>
      <c r="S159" s="362"/>
      <c r="T159" s="362"/>
      <c r="U159" s="363"/>
      <c r="V159" s="135"/>
      <c r="W159" s="135"/>
      <c r="X159" s="116"/>
      <c r="Z159" s="106">
        <f t="shared" si="65"/>
        <v>0</v>
      </c>
      <c r="AA159" s="106">
        <f t="shared" si="66"/>
        <v>0</v>
      </c>
      <c r="AB159" s="106">
        <f t="shared" si="67"/>
        <v>0</v>
      </c>
      <c r="AC159" s="111" t="str">
        <f t="shared" si="70"/>
        <v/>
      </c>
      <c r="AD159" s="117" t="str">
        <f t="shared" si="71"/>
        <v/>
      </c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</row>
    <row r="160" spans="2:41" s="106" customFormat="1" ht="20.100000000000001" hidden="1" customHeight="1" x14ac:dyDescent="0.35">
      <c r="B160" s="104"/>
      <c r="C160" s="105">
        <f t="shared" si="68"/>
        <v>143</v>
      </c>
      <c r="D160" s="107"/>
      <c r="E160" s="108"/>
      <c r="F160" s="109"/>
      <c r="G160" s="110" t="s">
        <v>44</v>
      </c>
      <c r="H160" s="111" t="str">
        <f t="shared" si="69"/>
        <v/>
      </c>
      <c r="I160" s="111" t="str">
        <f t="shared" si="69"/>
        <v/>
      </c>
      <c r="J160" s="131"/>
      <c r="K160" s="113" t="s">
        <v>45</v>
      </c>
      <c r="L160" s="114" t="s">
        <v>45</v>
      </c>
      <c r="M160" s="114" t="s">
        <v>45</v>
      </c>
      <c r="N160" s="114" t="s">
        <v>45</v>
      </c>
      <c r="O160" s="115">
        <f t="shared" si="64"/>
        <v>0</v>
      </c>
      <c r="P160" s="362"/>
      <c r="Q160" s="362"/>
      <c r="R160" s="362"/>
      <c r="S160" s="362"/>
      <c r="T160" s="362"/>
      <c r="U160" s="363"/>
      <c r="V160" s="135"/>
      <c r="W160" s="135"/>
      <c r="X160" s="116"/>
      <c r="Z160" s="106">
        <f t="shared" si="65"/>
        <v>0</v>
      </c>
      <c r="AA160" s="106">
        <f t="shared" si="66"/>
        <v>0</v>
      </c>
      <c r="AB160" s="106">
        <f t="shared" si="67"/>
        <v>0</v>
      </c>
      <c r="AC160" s="111" t="str">
        <f t="shared" si="70"/>
        <v/>
      </c>
      <c r="AD160" s="117" t="str">
        <f t="shared" si="71"/>
        <v/>
      </c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</row>
    <row r="161" spans="2:45" s="106" customFormat="1" ht="20.100000000000001" hidden="1" customHeight="1" x14ac:dyDescent="0.35">
      <c r="B161" s="104"/>
      <c r="C161" s="105">
        <f t="shared" si="68"/>
        <v>144</v>
      </c>
      <c r="D161" s="107"/>
      <c r="E161" s="108"/>
      <c r="F161" s="109"/>
      <c r="G161" s="110" t="s">
        <v>44</v>
      </c>
      <c r="H161" s="111" t="str">
        <f t="shared" si="69"/>
        <v/>
      </c>
      <c r="I161" s="111" t="str">
        <f t="shared" si="69"/>
        <v/>
      </c>
      <c r="J161" s="131"/>
      <c r="K161" s="113" t="s">
        <v>45</v>
      </c>
      <c r="L161" s="114" t="s">
        <v>45</v>
      </c>
      <c r="M161" s="114" t="s">
        <v>45</v>
      </c>
      <c r="N161" s="114" t="s">
        <v>45</v>
      </c>
      <c r="O161" s="115">
        <f t="shared" si="64"/>
        <v>0</v>
      </c>
      <c r="P161" s="362"/>
      <c r="Q161" s="362"/>
      <c r="R161" s="362"/>
      <c r="S161" s="362"/>
      <c r="T161" s="362"/>
      <c r="U161" s="363"/>
      <c r="V161" s="135"/>
      <c r="W161" s="135"/>
      <c r="X161" s="116"/>
      <c r="Z161" s="106">
        <f t="shared" si="65"/>
        <v>0</v>
      </c>
      <c r="AA161" s="106">
        <f t="shared" si="66"/>
        <v>0</v>
      </c>
      <c r="AB161" s="106">
        <f t="shared" si="67"/>
        <v>0</v>
      </c>
      <c r="AC161" s="111" t="str">
        <f t="shared" si="70"/>
        <v/>
      </c>
      <c r="AD161" s="117" t="str">
        <f t="shared" si="71"/>
        <v/>
      </c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</row>
    <row r="162" spans="2:45" s="106" customFormat="1" ht="20.100000000000001" hidden="1" customHeight="1" x14ac:dyDescent="0.35">
      <c r="B162" s="104"/>
      <c r="C162" s="105">
        <f t="shared" si="68"/>
        <v>145</v>
      </c>
      <c r="D162" s="107"/>
      <c r="E162" s="108"/>
      <c r="F162" s="109"/>
      <c r="G162" s="110" t="s">
        <v>44</v>
      </c>
      <c r="H162" s="111" t="str">
        <f t="shared" si="69"/>
        <v/>
      </c>
      <c r="I162" s="111" t="str">
        <f t="shared" si="69"/>
        <v/>
      </c>
      <c r="J162" s="131"/>
      <c r="K162" s="113" t="s">
        <v>45</v>
      </c>
      <c r="L162" s="114" t="s">
        <v>45</v>
      </c>
      <c r="M162" s="114" t="s">
        <v>45</v>
      </c>
      <c r="N162" s="114" t="s">
        <v>45</v>
      </c>
      <c r="O162" s="115">
        <f t="shared" si="64"/>
        <v>0</v>
      </c>
      <c r="P162" s="362"/>
      <c r="Q162" s="362"/>
      <c r="R162" s="362"/>
      <c r="S162" s="362"/>
      <c r="T162" s="362"/>
      <c r="U162" s="363"/>
      <c r="V162" s="135"/>
      <c r="W162" s="135"/>
      <c r="X162" s="116"/>
      <c r="Z162" s="106">
        <f t="shared" si="65"/>
        <v>0</v>
      </c>
      <c r="AA162" s="106">
        <f t="shared" si="66"/>
        <v>0</v>
      </c>
      <c r="AB162" s="106">
        <f t="shared" si="67"/>
        <v>0</v>
      </c>
      <c r="AC162" s="111" t="str">
        <f t="shared" si="70"/>
        <v/>
      </c>
      <c r="AD162" s="117" t="str">
        <f t="shared" si="71"/>
        <v/>
      </c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</row>
    <row r="163" spans="2:45" s="106" customFormat="1" ht="20.100000000000001" hidden="1" customHeight="1" x14ac:dyDescent="0.35">
      <c r="B163" s="104"/>
      <c r="C163" s="105">
        <f t="shared" si="68"/>
        <v>146</v>
      </c>
      <c r="D163" s="107"/>
      <c r="E163" s="108"/>
      <c r="F163" s="109"/>
      <c r="G163" s="110" t="s">
        <v>44</v>
      </c>
      <c r="H163" s="111" t="str">
        <f t="shared" si="69"/>
        <v/>
      </c>
      <c r="I163" s="111" t="str">
        <f t="shared" si="69"/>
        <v/>
      </c>
      <c r="J163" s="131"/>
      <c r="K163" s="113" t="s">
        <v>45</v>
      </c>
      <c r="L163" s="114" t="s">
        <v>45</v>
      </c>
      <c r="M163" s="114" t="s">
        <v>45</v>
      </c>
      <c r="N163" s="114" t="s">
        <v>45</v>
      </c>
      <c r="O163" s="115">
        <f t="shared" si="64"/>
        <v>0</v>
      </c>
      <c r="P163" s="362"/>
      <c r="Q163" s="362"/>
      <c r="R163" s="362"/>
      <c r="S163" s="362"/>
      <c r="T163" s="362"/>
      <c r="U163" s="363"/>
      <c r="V163" s="135"/>
      <c r="W163" s="135"/>
      <c r="X163" s="116"/>
      <c r="Z163" s="106">
        <f t="shared" si="65"/>
        <v>0</v>
      </c>
      <c r="AA163" s="106">
        <f t="shared" si="66"/>
        <v>0</v>
      </c>
      <c r="AB163" s="106">
        <f t="shared" si="67"/>
        <v>0</v>
      </c>
      <c r="AC163" s="111" t="str">
        <f t="shared" si="70"/>
        <v/>
      </c>
      <c r="AD163" s="117" t="str">
        <f t="shared" si="71"/>
        <v/>
      </c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</row>
    <row r="164" spans="2:45" s="106" customFormat="1" ht="20.100000000000001" hidden="1" customHeight="1" x14ac:dyDescent="0.35">
      <c r="B164" s="104"/>
      <c r="C164" s="105">
        <f t="shared" si="68"/>
        <v>147</v>
      </c>
      <c r="D164" s="107"/>
      <c r="E164" s="108"/>
      <c r="F164" s="109"/>
      <c r="G164" s="110" t="s">
        <v>44</v>
      </c>
      <c r="H164" s="111" t="str">
        <f t="shared" si="69"/>
        <v/>
      </c>
      <c r="I164" s="111" t="str">
        <f t="shared" si="69"/>
        <v/>
      </c>
      <c r="J164" s="131"/>
      <c r="K164" s="113" t="s">
        <v>45</v>
      </c>
      <c r="L164" s="114" t="s">
        <v>45</v>
      </c>
      <c r="M164" s="114" t="s">
        <v>45</v>
      </c>
      <c r="N164" s="114" t="s">
        <v>45</v>
      </c>
      <c r="O164" s="115">
        <f t="shared" si="64"/>
        <v>0</v>
      </c>
      <c r="P164" s="362"/>
      <c r="Q164" s="362"/>
      <c r="R164" s="362"/>
      <c r="S164" s="362"/>
      <c r="T164" s="362"/>
      <c r="U164" s="363"/>
      <c r="V164" s="135"/>
      <c r="W164" s="135"/>
      <c r="X164" s="116"/>
      <c r="Z164" s="106">
        <f t="shared" si="65"/>
        <v>0</v>
      </c>
      <c r="AA164" s="106">
        <f t="shared" si="66"/>
        <v>0</v>
      </c>
      <c r="AB164" s="106">
        <f t="shared" si="67"/>
        <v>0</v>
      </c>
      <c r="AC164" s="111" t="str">
        <f t="shared" si="70"/>
        <v/>
      </c>
      <c r="AD164" s="117" t="str">
        <f t="shared" si="71"/>
        <v/>
      </c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</row>
    <row r="165" spans="2:45" s="106" customFormat="1" ht="20.100000000000001" hidden="1" customHeight="1" x14ac:dyDescent="0.35">
      <c r="B165" s="104"/>
      <c r="C165" s="105">
        <f t="shared" si="68"/>
        <v>148</v>
      </c>
      <c r="D165" s="107"/>
      <c r="E165" s="108"/>
      <c r="F165" s="109"/>
      <c r="G165" s="110" t="s">
        <v>44</v>
      </c>
      <c r="H165" s="111" t="str">
        <f t="shared" si="69"/>
        <v/>
      </c>
      <c r="I165" s="111" t="str">
        <f t="shared" si="69"/>
        <v/>
      </c>
      <c r="J165" s="131"/>
      <c r="K165" s="113" t="s">
        <v>45</v>
      </c>
      <c r="L165" s="114" t="s">
        <v>45</v>
      </c>
      <c r="M165" s="114" t="s">
        <v>45</v>
      </c>
      <c r="N165" s="114" t="s">
        <v>45</v>
      </c>
      <c r="O165" s="115">
        <f t="shared" si="64"/>
        <v>0</v>
      </c>
      <c r="P165" s="362"/>
      <c r="Q165" s="362"/>
      <c r="R165" s="362"/>
      <c r="S165" s="362"/>
      <c r="T165" s="362"/>
      <c r="U165" s="363"/>
      <c r="V165" s="135"/>
      <c r="W165" s="135"/>
      <c r="X165" s="116"/>
      <c r="Z165" s="106">
        <f t="shared" si="65"/>
        <v>0</v>
      </c>
      <c r="AA165" s="106">
        <f t="shared" si="66"/>
        <v>0</v>
      </c>
      <c r="AB165" s="106">
        <f t="shared" si="67"/>
        <v>0</v>
      </c>
      <c r="AC165" s="111" t="str">
        <f t="shared" si="70"/>
        <v/>
      </c>
      <c r="AD165" s="117" t="str">
        <f t="shared" si="71"/>
        <v/>
      </c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</row>
    <row r="166" spans="2:45" s="106" customFormat="1" ht="20.100000000000001" hidden="1" customHeight="1" x14ac:dyDescent="0.35">
      <c r="B166" s="104"/>
      <c r="C166" s="105">
        <f t="shared" si="68"/>
        <v>149</v>
      </c>
      <c r="D166" s="107"/>
      <c r="E166" s="108"/>
      <c r="F166" s="109"/>
      <c r="G166" s="110" t="s">
        <v>44</v>
      </c>
      <c r="H166" s="111" t="str">
        <f t="shared" si="69"/>
        <v/>
      </c>
      <c r="I166" s="111" t="str">
        <f t="shared" si="69"/>
        <v/>
      </c>
      <c r="J166" s="131"/>
      <c r="K166" s="113" t="s">
        <v>45</v>
      </c>
      <c r="L166" s="114" t="s">
        <v>45</v>
      </c>
      <c r="M166" s="114" t="s">
        <v>45</v>
      </c>
      <c r="N166" s="114" t="s">
        <v>45</v>
      </c>
      <c r="O166" s="115">
        <f t="shared" si="64"/>
        <v>0</v>
      </c>
      <c r="P166" s="362"/>
      <c r="Q166" s="362"/>
      <c r="R166" s="362"/>
      <c r="S166" s="362"/>
      <c r="T166" s="362"/>
      <c r="U166" s="363"/>
      <c r="V166" s="135"/>
      <c r="W166" s="135"/>
      <c r="X166" s="116"/>
      <c r="Z166" s="106">
        <f t="shared" si="65"/>
        <v>0</v>
      </c>
      <c r="AA166" s="106">
        <f t="shared" si="66"/>
        <v>0</v>
      </c>
      <c r="AB166" s="106">
        <f t="shared" si="67"/>
        <v>0</v>
      </c>
      <c r="AC166" s="111" t="str">
        <f t="shared" si="70"/>
        <v/>
      </c>
      <c r="AD166" s="117" t="str">
        <f t="shared" si="71"/>
        <v/>
      </c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</row>
    <row r="167" spans="2:45" s="106" customFormat="1" ht="20.100000000000001" hidden="1" customHeight="1" x14ac:dyDescent="0.35">
      <c r="B167" s="104"/>
      <c r="C167" s="105">
        <f t="shared" si="68"/>
        <v>150</v>
      </c>
      <c r="D167" s="107"/>
      <c r="E167" s="108"/>
      <c r="F167" s="109"/>
      <c r="G167" s="110" t="s">
        <v>44</v>
      </c>
      <c r="H167" s="111" t="str">
        <f t="shared" si="69"/>
        <v/>
      </c>
      <c r="I167" s="111" t="str">
        <f t="shared" si="69"/>
        <v/>
      </c>
      <c r="J167" s="131"/>
      <c r="K167" s="113" t="s">
        <v>45</v>
      </c>
      <c r="L167" s="114" t="s">
        <v>45</v>
      </c>
      <c r="M167" s="114" t="s">
        <v>45</v>
      </c>
      <c r="N167" s="114" t="s">
        <v>45</v>
      </c>
      <c r="O167" s="115">
        <f t="shared" si="64"/>
        <v>0</v>
      </c>
      <c r="P167" s="362"/>
      <c r="Q167" s="362"/>
      <c r="R167" s="362"/>
      <c r="S167" s="362"/>
      <c r="T167" s="362"/>
      <c r="U167" s="363"/>
      <c r="V167" s="135"/>
      <c r="W167" s="135"/>
      <c r="X167" s="116"/>
      <c r="Z167" s="106">
        <f t="shared" si="65"/>
        <v>0</v>
      </c>
      <c r="AA167" s="106">
        <f t="shared" si="66"/>
        <v>0</v>
      </c>
      <c r="AB167" s="106">
        <f t="shared" si="67"/>
        <v>0</v>
      </c>
      <c r="AC167" s="111" t="str">
        <f t="shared" si="70"/>
        <v/>
      </c>
      <c r="AD167" s="117" t="str">
        <f t="shared" si="71"/>
        <v/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</row>
    <row r="168" spans="2:45" s="106" customFormat="1" ht="20.100000000000001" hidden="1" customHeight="1" x14ac:dyDescent="0.35">
      <c r="B168" s="104"/>
      <c r="C168" s="105">
        <f t="shared" si="68"/>
        <v>151</v>
      </c>
      <c r="D168" s="107"/>
      <c r="E168" s="108"/>
      <c r="F168" s="109"/>
      <c r="G168" s="110" t="s">
        <v>44</v>
      </c>
      <c r="H168" s="111" t="str">
        <f t="shared" si="69"/>
        <v/>
      </c>
      <c r="I168" s="111" t="str">
        <f t="shared" si="69"/>
        <v/>
      </c>
      <c r="J168" s="131"/>
      <c r="K168" s="113" t="s">
        <v>45</v>
      </c>
      <c r="L168" s="114" t="s">
        <v>45</v>
      </c>
      <c r="M168" s="114" t="s">
        <v>45</v>
      </c>
      <c r="N168" s="114" t="s">
        <v>45</v>
      </c>
      <c r="O168" s="115">
        <f t="shared" si="64"/>
        <v>0</v>
      </c>
      <c r="P168" s="362"/>
      <c r="Q168" s="362"/>
      <c r="R168" s="362"/>
      <c r="S168" s="362"/>
      <c r="T168" s="362"/>
      <c r="U168" s="363"/>
      <c r="V168" s="135"/>
      <c r="W168" s="135"/>
      <c r="X168" s="116"/>
      <c r="Z168" s="106">
        <f t="shared" si="65"/>
        <v>0</v>
      </c>
      <c r="AA168" s="106">
        <f t="shared" si="66"/>
        <v>0</v>
      </c>
      <c r="AB168" s="106">
        <f t="shared" si="67"/>
        <v>0</v>
      </c>
      <c r="AC168" s="111" t="str">
        <f t="shared" si="70"/>
        <v/>
      </c>
      <c r="AD168" s="117" t="str">
        <f t="shared" si="71"/>
        <v/>
      </c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</row>
    <row r="169" spans="2:45" s="106" customFormat="1" ht="20.100000000000001" hidden="1" customHeight="1" x14ac:dyDescent="0.35">
      <c r="B169" s="104"/>
      <c r="C169" s="105">
        <f>C167+1</f>
        <v>151</v>
      </c>
      <c r="D169" s="107"/>
      <c r="E169" s="108"/>
      <c r="F169" s="109"/>
      <c r="G169" s="110" t="s">
        <v>44</v>
      </c>
      <c r="H169" s="111" t="str">
        <f>+AC169</f>
        <v/>
      </c>
      <c r="I169" s="111" t="str">
        <f>+AD169</f>
        <v/>
      </c>
      <c r="J169" s="131"/>
      <c r="K169" s="113" t="s">
        <v>45</v>
      </c>
      <c r="L169" s="114" t="s">
        <v>45</v>
      </c>
      <c r="M169" s="114" t="s">
        <v>45</v>
      </c>
      <c r="N169" s="114" t="s">
        <v>45</v>
      </c>
      <c r="O169" s="115">
        <f>SUM(K169:N169)</f>
        <v>0</v>
      </c>
      <c r="P169" s="362"/>
      <c r="Q169" s="362"/>
      <c r="R169" s="362"/>
      <c r="S169" s="362"/>
      <c r="T169" s="362"/>
      <c r="U169" s="363"/>
      <c r="V169" s="135"/>
      <c r="W169" s="135"/>
      <c r="X169" s="116"/>
      <c r="Z169" s="106">
        <f>IF(D169&gt;0,O169,0)</f>
        <v>0</v>
      </c>
      <c r="AA169" s="106">
        <f>IF(E169&gt;0,O169,0)</f>
        <v>0</v>
      </c>
      <c r="AB169" s="106">
        <f>IF(F169&gt;0,O169,0)</f>
        <v>0</v>
      </c>
      <c r="AC169" s="111" t="str">
        <f>IF(AND(D169=0,E169=0,F169=0),"",IF(AND(D169&lt;=9,E169=0,F169=0),$Y$1,IF(AND(D169&gt;9,E169=0,F169=0),$Y$2,IF(AND(D169=0,E169&gt;0,F169=0),$Y$3,IF(AND(D169=0,E169=0,F169&gt;0),$Y$4,"")))))</f>
        <v/>
      </c>
      <c r="AD169" s="117" t="str">
        <f>IF(AND(D169&gt;0,E169=0,F169=0),$Z$1,IF(AND(D169=0,E169&gt;0,F169=0),$Z$2,IF(AND(D169=0,E169=0,F169&gt;0),$Z$3,"")))</f>
        <v/>
      </c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</row>
    <row r="170" spans="2:45" s="106" customFormat="1" ht="20.100000000000001" customHeight="1" thickBot="1" x14ac:dyDescent="0.4">
      <c r="B170" s="104"/>
      <c r="C170" s="105"/>
      <c r="D170" s="107"/>
      <c r="E170" s="108"/>
      <c r="F170" s="109"/>
      <c r="G170" s="110"/>
      <c r="H170" s="111"/>
      <c r="I170" s="111"/>
      <c r="J170" s="131"/>
      <c r="K170" s="113"/>
      <c r="L170" s="114"/>
      <c r="M170" s="114"/>
      <c r="N170" s="114"/>
      <c r="O170" s="115"/>
      <c r="P170" s="362"/>
      <c r="Q170" s="362"/>
      <c r="R170" s="362"/>
      <c r="S170" s="362"/>
      <c r="T170" s="362"/>
      <c r="U170" s="363"/>
      <c r="V170" s="135"/>
      <c r="W170" s="135"/>
      <c r="X170" s="116"/>
      <c r="Z170" s="106">
        <f t="shared" si="65"/>
        <v>0</v>
      </c>
      <c r="AA170" s="106">
        <f t="shared" si="66"/>
        <v>0</v>
      </c>
      <c r="AB170" s="106">
        <f t="shared" si="67"/>
        <v>0</v>
      </c>
      <c r="AC170" s="111" t="str">
        <f t="shared" si="70"/>
        <v/>
      </c>
      <c r="AD170" s="117" t="str">
        <f t="shared" si="71"/>
        <v/>
      </c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</row>
    <row r="171" spans="2:45" s="106" customFormat="1" ht="30" customHeight="1" thickTop="1" thickBot="1" x14ac:dyDescent="0.4">
      <c r="B171" s="176"/>
      <c r="C171" s="177"/>
      <c r="D171" s="178">
        <f>SUM(D10:D170)</f>
        <v>0</v>
      </c>
      <c r="E171" s="179">
        <f>SUM(E10:E170)</f>
        <v>78</v>
      </c>
      <c r="F171" s="180">
        <f>SUM(F10:F170)</f>
        <v>0</v>
      </c>
      <c r="G171" s="365"/>
      <c r="H171" s="366"/>
      <c r="I171" s="366"/>
      <c r="J171" s="367"/>
      <c r="K171" s="181">
        <f>SUM(K10:K170)</f>
        <v>7500</v>
      </c>
      <c r="L171" s="182">
        <f>SUM(L10:L170)</f>
        <v>9000</v>
      </c>
      <c r="M171" s="182">
        <f>SUM(M10:M170)</f>
        <v>6900</v>
      </c>
      <c r="N171" s="182">
        <f>SUM(N10:N170)</f>
        <v>0</v>
      </c>
      <c r="O171" s="183">
        <f>SUM(O10:O170)</f>
        <v>23400</v>
      </c>
      <c r="P171" s="368" t="s">
        <v>86</v>
      </c>
      <c r="Q171" s="369"/>
      <c r="R171" s="369"/>
      <c r="S171" s="369"/>
      <c r="T171" s="369"/>
      <c r="U171" s="370"/>
      <c r="V171" s="135"/>
      <c r="W171" s="135"/>
      <c r="X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7"/>
      <c r="AP171" s="150"/>
      <c r="AQ171" s="150"/>
      <c r="AR171" s="150"/>
      <c r="AS171" s="150"/>
    </row>
    <row r="172" spans="2:45" s="150" customFormat="1" ht="24.9" customHeight="1" thickTop="1" x14ac:dyDescent="0.3">
      <c r="B172" s="364" t="s">
        <v>87</v>
      </c>
      <c r="C172" s="364"/>
      <c r="D172" s="364"/>
      <c r="E172" s="364"/>
      <c r="F172" s="364"/>
      <c r="G172" s="364"/>
      <c r="H172" s="364"/>
      <c r="I172" s="364"/>
      <c r="J172" s="364"/>
      <c r="K172" s="364"/>
      <c r="L172" s="364"/>
      <c r="M172" s="364"/>
      <c r="N172" s="364"/>
      <c r="O172" s="364"/>
      <c r="P172" s="364"/>
      <c r="Q172" s="364"/>
      <c r="R172" s="364"/>
      <c r="S172" s="364"/>
      <c r="T172" s="364"/>
      <c r="U172" s="364"/>
      <c r="X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</row>
  </sheetData>
  <mergeCells count="208">
    <mergeCell ref="AY18:BB18"/>
    <mergeCell ref="P22:U22"/>
    <mergeCell ref="P23:U23"/>
    <mergeCell ref="P24:U24"/>
    <mergeCell ref="P29:U29"/>
    <mergeCell ref="P30:U30"/>
    <mergeCell ref="P31:U31"/>
    <mergeCell ref="J10:J15"/>
    <mergeCell ref="J16:J21"/>
    <mergeCell ref="J22:J27"/>
    <mergeCell ref="J28:J33"/>
    <mergeCell ref="P20:U20"/>
    <mergeCell ref="R3:S3"/>
    <mergeCell ref="T3:U3"/>
    <mergeCell ref="AF3:AI3"/>
    <mergeCell ref="K4:O4"/>
    <mergeCell ref="P4:Q4"/>
    <mergeCell ref="R4:S4"/>
    <mergeCell ref="T4:U4"/>
    <mergeCell ref="B2:F2"/>
    <mergeCell ref="G2:J2"/>
    <mergeCell ref="K2:O2"/>
    <mergeCell ref="P2:R2"/>
    <mergeCell ref="S2:U2"/>
    <mergeCell ref="V2:W13"/>
    <mergeCell ref="B3:F6"/>
    <mergeCell ref="G3:J6"/>
    <mergeCell ref="K3:O3"/>
    <mergeCell ref="P3:Q3"/>
    <mergeCell ref="K5:O5"/>
    <mergeCell ref="P5:Q5"/>
    <mergeCell ref="R5:S5"/>
    <mergeCell ref="T5:U5"/>
    <mergeCell ref="P13:U13"/>
    <mergeCell ref="B7:F7"/>
    <mergeCell ref="G7:J7"/>
    <mergeCell ref="AN5:AO5"/>
    <mergeCell ref="K6:O6"/>
    <mergeCell ref="P6:Q6"/>
    <mergeCell ref="R6:S6"/>
    <mergeCell ref="T6:U6"/>
    <mergeCell ref="P8:U9"/>
    <mergeCell ref="P10:U10"/>
    <mergeCell ref="P11:U11"/>
    <mergeCell ref="P12:U12"/>
    <mergeCell ref="K7:O7"/>
    <mergeCell ref="P7:R7"/>
    <mergeCell ref="S7:U7"/>
    <mergeCell ref="B8:C9"/>
    <mergeCell ref="D8:F8"/>
    <mergeCell ref="G8:I8"/>
    <mergeCell ref="J8:J9"/>
    <mergeCell ref="K8:O8"/>
    <mergeCell ref="P37:U37"/>
    <mergeCell ref="P38:U38"/>
    <mergeCell ref="P39:U39"/>
    <mergeCell ref="P40:U40"/>
    <mergeCell ref="P41:U41"/>
    <mergeCell ref="P42:U42"/>
    <mergeCell ref="P26:U26"/>
    <mergeCell ref="P27:U27"/>
    <mergeCell ref="P28:U28"/>
    <mergeCell ref="P32:U32"/>
    <mergeCell ref="P33:U33"/>
    <mergeCell ref="V14:V40"/>
    <mergeCell ref="P15:U15"/>
    <mergeCell ref="P16:U16"/>
    <mergeCell ref="P17:U17"/>
    <mergeCell ref="P18:U18"/>
    <mergeCell ref="P19:U19"/>
    <mergeCell ref="P25:U25"/>
    <mergeCell ref="P34:U34"/>
    <mergeCell ref="P35:U35"/>
    <mergeCell ref="P36:U36"/>
    <mergeCell ref="P14:U14"/>
    <mergeCell ref="P21:U21"/>
    <mergeCell ref="P49:U49"/>
    <mergeCell ref="AO49:AR49"/>
    <mergeCell ref="P50:U50"/>
    <mergeCell ref="P51:U51"/>
    <mergeCell ref="P52:U52"/>
    <mergeCell ref="P53:U53"/>
    <mergeCell ref="P43:U43"/>
    <mergeCell ref="P44:U44"/>
    <mergeCell ref="P45:U45"/>
    <mergeCell ref="P46:U46"/>
    <mergeCell ref="P47:U47"/>
    <mergeCell ref="P48:U48"/>
    <mergeCell ref="P60:U60"/>
    <mergeCell ref="P61:U61"/>
    <mergeCell ref="P62:U62"/>
    <mergeCell ref="P63:U63"/>
    <mergeCell ref="P64:U64"/>
    <mergeCell ref="P65:U65"/>
    <mergeCell ref="P54:U54"/>
    <mergeCell ref="P55:U55"/>
    <mergeCell ref="P56:U56"/>
    <mergeCell ref="P57:U57"/>
    <mergeCell ref="P58:U58"/>
    <mergeCell ref="P59:U59"/>
    <mergeCell ref="P72:U72"/>
    <mergeCell ref="P73:U73"/>
    <mergeCell ref="P74:U74"/>
    <mergeCell ref="P75:U75"/>
    <mergeCell ref="P76:U76"/>
    <mergeCell ref="P77:U77"/>
    <mergeCell ref="P66:U66"/>
    <mergeCell ref="P67:U67"/>
    <mergeCell ref="P68:U68"/>
    <mergeCell ref="P69:U69"/>
    <mergeCell ref="P70:U70"/>
    <mergeCell ref="P71:U71"/>
    <mergeCell ref="P84:U84"/>
    <mergeCell ref="P85:U85"/>
    <mergeCell ref="P86:U86"/>
    <mergeCell ref="P87:U87"/>
    <mergeCell ref="P88:U88"/>
    <mergeCell ref="P89:U89"/>
    <mergeCell ref="P78:U78"/>
    <mergeCell ref="P79:U79"/>
    <mergeCell ref="P80:U80"/>
    <mergeCell ref="P81:U81"/>
    <mergeCell ref="P82:U82"/>
    <mergeCell ref="P83:U83"/>
    <mergeCell ref="P96:U96"/>
    <mergeCell ref="P97:U97"/>
    <mergeCell ref="P98:U98"/>
    <mergeCell ref="P99:U99"/>
    <mergeCell ref="P100:U100"/>
    <mergeCell ref="P101:U101"/>
    <mergeCell ref="P90:U90"/>
    <mergeCell ref="P91:U91"/>
    <mergeCell ref="P92:U92"/>
    <mergeCell ref="P93:U93"/>
    <mergeCell ref="P94:U94"/>
    <mergeCell ref="P95:U95"/>
    <mergeCell ref="P108:U108"/>
    <mergeCell ref="P109:U109"/>
    <mergeCell ref="P110:U110"/>
    <mergeCell ref="P111:U111"/>
    <mergeCell ref="P112:U112"/>
    <mergeCell ref="P113:U113"/>
    <mergeCell ref="P102:U102"/>
    <mergeCell ref="P103:U103"/>
    <mergeCell ref="P104:U104"/>
    <mergeCell ref="P105:U105"/>
    <mergeCell ref="P106:U106"/>
    <mergeCell ref="P107:U107"/>
    <mergeCell ref="P120:U120"/>
    <mergeCell ref="P121:U121"/>
    <mergeCell ref="P122:U122"/>
    <mergeCell ref="P123:U123"/>
    <mergeCell ref="P124:U124"/>
    <mergeCell ref="P125:U125"/>
    <mergeCell ref="P114:U114"/>
    <mergeCell ref="P115:U115"/>
    <mergeCell ref="P116:U116"/>
    <mergeCell ref="P117:U117"/>
    <mergeCell ref="P118:U118"/>
    <mergeCell ref="P119:U119"/>
    <mergeCell ref="P132:U132"/>
    <mergeCell ref="P133:U133"/>
    <mergeCell ref="P134:U134"/>
    <mergeCell ref="P135:U135"/>
    <mergeCell ref="P136:U136"/>
    <mergeCell ref="P137:U137"/>
    <mergeCell ref="P126:U126"/>
    <mergeCell ref="P127:U127"/>
    <mergeCell ref="P128:U128"/>
    <mergeCell ref="P129:U129"/>
    <mergeCell ref="P130:U130"/>
    <mergeCell ref="P131:U131"/>
    <mergeCell ref="P144:U144"/>
    <mergeCell ref="P145:U145"/>
    <mergeCell ref="P146:U146"/>
    <mergeCell ref="P147:U147"/>
    <mergeCell ref="P148:U148"/>
    <mergeCell ref="P149:U149"/>
    <mergeCell ref="P138:U138"/>
    <mergeCell ref="P139:U139"/>
    <mergeCell ref="P140:U140"/>
    <mergeCell ref="P141:U141"/>
    <mergeCell ref="P142:U142"/>
    <mergeCell ref="P143:U143"/>
    <mergeCell ref="P168:U168"/>
    <mergeCell ref="P169:U169"/>
    <mergeCell ref="P170:U170"/>
    <mergeCell ref="G171:J171"/>
    <mergeCell ref="P171:U171"/>
    <mergeCell ref="B172:U172"/>
    <mergeCell ref="P162:U162"/>
    <mergeCell ref="P163:U163"/>
    <mergeCell ref="P164:U164"/>
    <mergeCell ref="P165:U165"/>
    <mergeCell ref="P166:U166"/>
    <mergeCell ref="P167:U167"/>
    <mergeCell ref="P156:U156"/>
    <mergeCell ref="P157:U157"/>
    <mergeCell ref="P158:U158"/>
    <mergeCell ref="P159:U159"/>
    <mergeCell ref="P160:U160"/>
    <mergeCell ref="P161:U161"/>
    <mergeCell ref="P150:U150"/>
    <mergeCell ref="P151:U151"/>
    <mergeCell ref="P152:U152"/>
    <mergeCell ref="P153:U153"/>
    <mergeCell ref="P154:U154"/>
    <mergeCell ref="P155:U155"/>
  </mergeCells>
  <conditionalFormatting sqref="I1 I3:I6 I81:I65544 I32:I78 I8:I9">
    <cfRule type="containsText" dxfId="54" priority="13" stopIfTrue="1" operator="containsText" text="0">
      <formula>NOT(ISERROR(SEARCH("0",I1)))</formula>
    </cfRule>
  </conditionalFormatting>
  <conditionalFormatting sqref="I79:I80">
    <cfRule type="containsText" dxfId="53" priority="12" stopIfTrue="1" operator="containsText" text="0">
      <formula>NOT(ISERROR(SEARCH("0",I79)))</formula>
    </cfRule>
  </conditionalFormatting>
  <conditionalFormatting sqref="I10:I19">
    <cfRule type="containsText" dxfId="52" priority="11" stopIfTrue="1" operator="containsText" text="0">
      <formula>NOT(ISERROR(SEARCH("0",I10)))</formula>
    </cfRule>
  </conditionalFormatting>
  <conditionalFormatting sqref="I25:I28">
    <cfRule type="containsText" dxfId="51" priority="10" stopIfTrue="1" operator="containsText" text="0">
      <formula>NOT(ISERROR(SEARCH("0",I25)))</formula>
    </cfRule>
  </conditionalFormatting>
  <conditionalFormatting sqref="I24">
    <cfRule type="containsText" dxfId="50" priority="8" stopIfTrue="1" operator="containsText" text="0">
      <formula>NOT(ISERROR(SEARCH("0",I24)))</formula>
    </cfRule>
  </conditionalFormatting>
  <conditionalFormatting sqref="I20:I23">
    <cfRule type="containsText" dxfId="49" priority="9" stopIfTrue="1" operator="containsText" text="0">
      <formula>NOT(ISERROR(SEARCH("0",I20)))</formula>
    </cfRule>
  </conditionalFormatting>
  <conditionalFormatting sqref="I30:I31">
    <cfRule type="containsText" dxfId="48" priority="6" stopIfTrue="1" operator="containsText" text="0">
      <formula>NOT(ISERROR(SEARCH("0",I30)))</formula>
    </cfRule>
  </conditionalFormatting>
  <conditionalFormatting sqref="I29">
    <cfRule type="containsText" dxfId="47" priority="5" stopIfTrue="1" operator="containsText" text="0">
      <formula>NOT(ISERROR(SEARCH("0",I29)))</formula>
    </cfRule>
  </conditionalFormatting>
  <conditionalFormatting sqref="BA18">
    <cfRule type="containsText" dxfId="46" priority="1" stopIfTrue="1" operator="containsText" text="0">
      <formula>NOT(ISERROR(SEARCH("0",BA18)))</formula>
    </cfRule>
  </conditionalFormatting>
  <conditionalFormatting sqref="I7">
    <cfRule type="containsText" dxfId="45" priority="2" stopIfTrue="1" operator="containsText" text="0">
      <formula>NOT(ISERROR(SEARCH("0",I7)))</formula>
    </cfRule>
  </conditionalFormatting>
  <printOptions horizontalCentered="1"/>
  <pageMargins left="7.874015748031496E-2" right="7.874015748031496E-2" top="0.19685039370078741" bottom="0.11811023622047245" header="0.78740157480314965" footer="0.6692913385826772"/>
  <pageSetup paperSize="9" scale="53" fitToHeight="0" orientation="portrait" horizontalDpi="4294967292" verticalDpi="4294967292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U314"/>
  <sheetViews>
    <sheetView zoomScaleNormal="100" zoomScaleSheetLayoutView="100" workbookViewId="0">
      <selection activeCell="G7" sqref="G7:J7"/>
    </sheetView>
  </sheetViews>
  <sheetFormatPr defaultColWidth="9.109375" defaultRowHeight="13.2" x14ac:dyDescent="0.25"/>
  <cols>
    <col min="1" max="1" width="5.5546875" style="12" customWidth="1"/>
    <col min="2" max="2" width="5.109375" style="12" customWidth="1"/>
    <col min="3" max="5" width="5.6640625" style="12" customWidth="1"/>
    <col min="6" max="6" width="4.44140625" style="12" customWidth="1"/>
    <col min="7" max="7" width="9.5546875" style="12" customWidth="1"/>
    <col min="8" max="8" width="9.44140625" style="12" customWidth="1"/>
    <col min="9" max="9" width="14" style="12" customWidth="1"/>
    <col min="10" max="10" width="12" style="12" customWidth="1"/>
    <col min="11" max="14" width="9.6640625" style="12" customWidth="1"/>
    <col min="15" max="15" width="11.33203125" style="12" customWidth="1"/>
    <col min="16" max="16" width="8.33203125" style="12" customWidth="1"/>
    <col min="17" max="17" width="6.88671875" style="12" customWidth="1"/>
    <col min="18" max="18" width="8.33203125" style="12" customWidth="1"/>
    <col min="19" max="19" width="6.6640625" style="12" customWidth="1"/>
    <col min="20" max="20" width="7.44140625" style="12" customWidth="1"/>
    <col min="21" max="21" width="8.5546875" style="12" customWidth="1"/>
    <col min="22" max="22" width="19.6640625" style="12" customWidth="1"/>
    <col min="23" max="23" width="6.44140625" style="11" hidden="1" customWidth="1"/>
    <col min="24" max="24" width="8.88671875" hidden="1" customWidth="1"/>
    <col min="25" max="26" width="8.88671875" style="11" hidden="1" customWidth="1"/>
    <col min="27" max="27" width="10.109375" style="11" hidden="1" customWidth="1"/>
    <col min="28" max="28" width="10.6640625" style="11" hidden="1" customWidth="1"/>
    <col min="29" max="29" width="8.88671875" style="11" hidden="1" customWidth="1"/>
    <col min="30" max="33" width="8.88671875" hidden="1" customWidth="1"/>
    <col min="34" max="34" width="19.5546875" hidden="1" customWidth="1"/>
    <col min="35" max="35" width="8.88671875" hidden="1" customWidth="1"/>
    <col min="36" max="36" width="13.109375" hidden="1" customWidth="1"/>
    <col min="37" max="37" width="11.109375" hidden="1" customWidth="1"/>
    <col min="38" max="40" width="8.88671875" hidden="1" customWidth="1"/>
    <col min="41" max="41" width="11.88671875" hidden="1" customWidth="1"/>
    <col min="42" max="42" width="9.109375" style="11" hidden="1" customWidth="1"/>
    <col min="43" max="43" width="6.6640625" style="11" hidden="1" customWidth="1"/>
    <col min="44" max="47" width="9.109375" style="11" hidden="1" customWidth="1"/>
    <col min="48" max="49" width="0" style="11" hidden="1" customWidth="1"/>
    <col min="50" max="16384" width="9.109375" style="11"/>
  </cols>
  <sheetData>
    <row r="1" spans="1:46" s="150" customFormat="1" ht="19.5" customHeight="1" thickBot="1" x14ac:dyDescent="0.3">
      <c r="A1" s="119"/>
      <c r="B1" s="166"/>
      <c r="C1" s="166"/>
      <c r="D1" s="166"/>
      <c r="E1" s="166"/>
      <c r="F1" s="166"/>
      <c r="G1" s="166"/>
      <c r="H1" s="166"/>
      <c r="I1" s="167"/>
      <c r="J1" s="168"/>
      <c r="K1" s="169"/>
      <c r="L1" s="170"/>
      <c r="M1" s="170"/>
      <c r="N1" s="170"/>
      <c r="O1" s="170"/>
      <c r="P1" s="171"/>
      <c r="Q1" s="172"/>
      <c r="R1" s="172"/>
      <c r="S1" s="172"/>
      <c r="T1" s="172"/>
      <c r="U1" s="172"/>
      <c r="V1" s="117"/>
      <c r="Y1" s="150" t="s">
        <v>0</v>
      </c>
      <c r="Z1" s="150" t="s">
        <v>1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46" s="150" customFormat="1" ht="35.1" customHeight="1" thickTop="1" thickBot="1" x14ac:dyDescent="0.3">
      <c r="B2" s="426" t="s">
        <v>2</v>
      </c>
      <c r="C2" s="427"/>
      <c r="D2" s="427"/>
      <c r="E2" s="427"/>
      <c r="F2" s="427"/>
      <c r="G2" s="428" t="s">
        <v>93</v>
      </c>
      <c r="H2" s="429"/>
      <c r="I2" s="429"/>
      <c r="J2" s="430"/>
      <c r="K2" s="431" t="s">
        <v>4</v>
      </c>
      <c r="L2" s="432"/>
      <c r="M2" s="432"/>
      <c r="N2" s="432"/>
      <c r="O2" s="433"/>
      <c r="P2" s="434">
        <f>O313</f>
        <v>27600</v>
      </c>
      <c r="Q2" s="435"/>
      <c r="R2" s="435"/>
      <c r="S2" s="385" t="s">
        <v>5</v>
      </c>
      <c r="T2" s="386"/>
      <c r="U2" s="387"/>
      <c r="V2" s="258" t="s">
        <v>6</v>
      </c>
      <c r="W2" s="372"/>
      <c r="Y2" s="150" t="s">
        <v>7</v>
      </c>
      <c r="Z2" s="150" t="s">
        <v>8</v>
      </c>
      <c r="AB2" s="117"/>
      <c r="AC2" s="117"/>
      <c r="AD2" s="117"/>
      <c r="AE2" s="121"/>
      <c r="AF2" s="121"/>
      <c r="AG2" s="121"/>
      <c r="AH2" s="121"/>
      <c r="AI2" s="121"/>
      <c r="AJ2" s="121"/>
      <c r="AK2" s="117"/>
      <c r="AL2" s="117"/>
      <c r="AM2" s="117"/>
    </row>
    <row r="3" spans="1:46" s="150" customFormat="1" ht="24.9" customHeight="1" thickTop="1" x14ac:dyDescent="0.25">
      <c r="B3" s="437" t="s">
        <v>9</v>
      </c>
      <c r="C3" s="438"/>
      <c r="D3" s="438"/>
      <c r="E3" s="438"/>
      <c r="F3" s="439"/>
      <c r="G3" s="446" t="s">
        <v>115</v>
      </c>
      <c r="H3" s="447"/>
      <c r="I3" s="447"/>
      <c r="J3" s="448"/>
      <c r="K3" s="454" t="s">
        <v>10</v>
      </c>
      <c r="L3" s="455"/>
      <c r="M3" s="455"/>
      <c r="N3" s="455"/>
      <c r="O3" s="456"/>
      <c r="P3" s="457" t="s">
        <v>11</v>
      </c>
      <c r="Q3" s="458"/>
      <c r="R3" s="415" t="s">
        <v>12</v>
      </c>
      <c r="S3" s="416"/>
      <c r="T3" s="415" t="s">
        <v>13</v>
      </c>
      <c r="U3" s="417"/>
      <c r="V3" s="436"/>
      <c r="W3" s="372"/>
      <c r="X3" s="117"/>
      <c r="Y3" s="150" t="s">
        <v>14</v>
      </c>
      <c r="Z3" s="150" t="s">
        <v>15</v>
      </c>
      <c r="AD3" s="117"/>
      <c r="AE3" s="121"/>
      <c r="AF3" s="418"/>
      <c r="AG3" s="419"/>
      <c r="AH3" s="419"/>
      <c r="AI3" s="419"/>
      <c r="AJ3" s="121"/>
      <c r="AK3" s="117"/>
      <c r="AL3" s="117"/>
      <c r="AM3" s="117"/>
      <c r="AN3" s="117"/>
      <c r="AO3" s="117"/>
    </row>
    <row r="4" spans="1:46" s="150" customFormat="1" ht="24.9" customHeight="1" x14ac:dyDescent="0.25">
      <c r="B4" s="440"/>
      <c r="C4" s="441"/>
      <c r="D4" s="441"/>
      <c r="E4" s="441"/>
      <c r="F4" s="442"/>
      <c r="G4" s="446"/>
      <c r="H4" s="447"/>
      <c r="I4" s="447"/>
      <c r="J4" s="448"/>
      <c r="K4" s="420" t="s">
        <v>16</v>
      </c>
      <c r="L4" s="421"/>
      <c r="M4" s="421"/>
      <c r="N4" s="421"/>
      <c r="O4" s="422"/>
      <c r="P4" s="423">
        <f>Z9</f>
        <v>0</v>
      </c>
      <c r="Q4" s="424"/>
      <c r="R4" s="423">
        <f>AA9</f>
        <v>27600</v>
      </c>
      <c r="S4" s="424"/>
      <c r="T4" s="423">
        <f>AB9</f>
        <v>0</v>
      </c>
      <c r="U4" s="425"/>
      <c r="V4" s="436"/>
      <c r="W4" s="372"/>
      <c r="X4" s="117"/>
      <c r="Y4" s="150" t="s">
        <v>17</v>
      </c>
      <c r="AD4" s="117"/>
      <c r="AE4" s="121"/>
      <c r="AF4" s="121"/>
      <c r="AG4" s="121"/>
      <c r="AH4" s="121"/>
      <c r="AI4" s="121"/>
      <c r="AJ4" s="121"/>
      <c r="AK4" s="117"/>
      <c r="AL4" s="117"/>
      <c r="AM4" s="117"/>
      <c r="AN4" s="117"/>
      <c r="AO4" s="117"/>
    </row>
    <row r="5" spans="1:46" s="150" customFormat="1" ht="24.9" customHeight="1" x14ac:dyDescent="0.25">
      <c r="B5" s="440"/>
      <c r="C5" s="441"/>
      <c r="D5" s="441"/>
      <c r="E5" s="441"/>
      <c r="F5" s="442"/>
      <c r="G5" s="449"/>
      <c r="H5" s="450"/>
      <c r="I5" s="450"/>
      <c r="J5" s="448"/>
      <c r="K5" s="420" t="s">
        <v>18</v>
      </c>
      <c r="L5" s="421"/>
      <c r="M5" s="421"/>
      <c r="N5" s="421"/>
      <c r="O5" s="422"/>
      <c r="P5" s="459">
        <v>1</v>
      </c>
      <c r="Q5" s="460"/>
      <c r="R5" s="400" t="s">
        <v>19</v>
      </c>
      <c r="S5" s="401"/>
      <c r="T5" s="461">
        <v>1</v>
      </c>
      <c r="U5" s="462"/>
      <c r="V5" s="436"/>
      <c r="W5" s="372"/>
      <c r="X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400" t="s">
        <v>19</v>
      </c>
      <c r="AO5" s="401"/>
    </row>
    <row r="6" spans="1:46" s="150" customFormat="1" ht="24.9" customHeight="1" thickBot="1" x14ac:dyDescent="0.35">
      <c r="B6" s="443"/>
      <c r="C6" s="444"/>
      <c r="D6" s="444"/>
      <c r="E6" s="444"/>
      <c r="F6" s="445"/>
      <c r="G6" s="451"/>
      <c r="H6" s="452"/>
      <c r="I6" s="452"/>
      <c r="J6" s="453"/>
      <c r="K6" s="402" t="s">
        <v>20</v>
      </c>
      <c r="L6" s="403"/>
      <c r="M6" s="403"/>
      <c r="N6" s="403"/>
      <c r="O6" s="404"/>
      <c r="P6" s="405">
        <f>IF(P5="İÇ.TES. YÖN.",IF(P4=0,0,IF(P4&lt;40001,(P4*40%),((P4-40000)*0.2+(40000*40%)))),P4*P5)</f>
        <v>0</v>
      </c>
      <c r="Q6" s="406"/>
      <c r="R6" s="405">
        <f>IF(R5="İÇ.TES. YÖN.",IF(R4=0,0,IF(R4&lt;8001,(R4),((R4-8000)*0.5+8000))),R4*R5)</f>
        <v>17800</v>
      </c>
      <c r="S6" s="406"/>
      <c r="T6" s="405">
        <f>T4*T5</f>
        <v>0</v>
      </c>
      <c r="U6" s="407"/>
      <c r="V6" s="436"/>
      <c r="W6" s="372"/>
      <c r="X6" s="117"/>
      <c r="Y6" s="16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</row>
    <row r="7" spans="1:46" s="150" customFormat="1" ht="35.1" customHeight="1" thickTop="1" thickBot="1" x14ac:dyDescent="0.35">
      <c r="B7" s="426" t="s">
        <v>21</v>
      </c>
      <c r="C7" s="427"/>
      <c r="D7" s="427"/>
      <c r="E7" s="427"/>
      <c r="F7" s="463"/>
      <c r="G7" s="377" t="s">
        <v>118</v>
      </c>
      <c r="H7" s="378"/>
      <c r="I7" s="378"/>
      <c r="J7" s="379"/>
      <c r="K7" s="380" t="s">
        <v>22</v>
      </c>
      <c r="L7" s="381"/>
      <c r="M7" s="381"/>
      <c r="N7" s="381"/>
      <c r="O7" s="382"/>
      <c r="P7" s="383">
        <f>(P6+R6+T6)</f>
        <v>17800</v>
      </c>
      <c r="Q7" s="384"/>
      <c r="R7" s="384"/>
      <c r="S7" s="385" t="s">
        <v>5</v>
      </c>
      <c r="T7" s="386"/>
      <c r="U7" s="387"/>
      <c r="V7" s="436"/>
      <c r="W7" s="372"/>
      <c r="X7" s="117"/>
      <c r="Y7" s="16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</row>
    <row r="8" spans="1:46" s="150" customFormat="1" ht="24.9" customHeight="1" thickTop="1" thickBot="1" x14ac:dyDescent="0.35">
      <c r="B8" s="388" t="s">
        <v>23</v>
      </c>
      <c r="C8" s="389"/>
      <c r="D8" s="392" t="s">
        <v>24</v>
      </c>
      <c r="E8" s="393"/>
      <c r="F8" s="394"/>
      <c r="G8" s="392" t="s">
        <v>25</v>
      </c>
      <c r="H8" s="395"/>
      <c r="I8" s="396"/>
      <c r="J8" s="397" t="s">
        <v>26</v>
      </c>
      <c r="K8" s="392" t="s">
        <v>27</v>
      </c>
      <c r="L8" s="393"/>
      <c r="M8" s="393"/>
      <c r="N8" s="393"/>
      <c r="O8" s="399"/>
      <c r="P8" s="408" t="s">
        <v>28</v>
      </c>
      <c r="Q8" s="408"/>
      <c r="R8" s="408"/>
      <c r="S8" s="408"/>
      <c r="T8" s="408"/>
      <c r="U8" s="409"/>
      <c r="V8" s="436"/>
      <c r="W8" s="372"/>
      <c r="X8" s="117"/>
      <c r="Y8" s="165"/>
      <c r="Z8" s="159" t="s">
        <v>29</v>
      </c>
      <c r="AA8" s="159" t="s">
        <v>30</v>
      </c>
      <c r="AB8" s="159" t="s">
        <v>31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</row>
    <row r="9" spans="1:46" s="150" customFormat="1" ht="24.9" customHeight="1" thickTop="1" thickBot="1" x14ac:dyDescent="0.3">
      <c r="B9" s="390"/>
      <c r="C9" s="391"/>
      <c r="D9" s="151" t="s">
        <v>32</v>
      </c>
      <c r="E9" s="152" t="s">
        <v>33</v>
      </c>
      <c r="F9" s="153" t="s">
        <v>34</v>
      </c>
      <c r="G9" s="154" t="s">
        <v>35</v>
      </c>
      <c r="H9" s="155" t="s">
        <v>36</v>
      </c>
      <c r="I9" s="156" t="s">
        <v>37</v>
      </c>
      <c r="J9" s="398"/>
      <c r="K9" s="157" t="s">
        <v>38</v>
      </c>
      <c r="L9" s="152" t="s">
        <v>39</v>
      </c>
      <c r="M9" s="152" t="s">
        <v>40</v>
      </c>
      <c r="N9" s="152" t="s">
        <v>41</v>
      </c>
      <c r="O9" s="158" t="s">
        <v>42</v>
      </c>
      <c r="P9" s="410"/>
      <c r="Q9" s="410"/>
      <c r="R9" s="410"/>
      <c r="S9" s="410"/>
      <c r="T9" s="410"/>
      <c r="U9" s="411"/>
      <c r="V9" s="436"/>
      <c r="W9" s="372"/>
      <c r="X9" s="117"/>
      <c r="Y9" s="159"/>
      <c r="Z9" s="160">
        <f>(SUM(Z10:Z174))</f>
        <v>0</v>
      </c>
      <c r="AA9" s="160">
        <f>(SUM(AA10:AA174))</f>
        <v>27600</v>
      </c>
      <c r="AB9" s="160">
        <f>(SUM(AB10:AB174))</f>
        <v>0</v>
      </c>
      <c r="AC9" s="159"/>
      <c r="AD9" s="117"/>
      <c r="AE9" s="161"/>
      <c r="AF9" s="162"/>
      <c r="AG9" s="162"/>
      <c r="AH9" s="163"/>
      <c r="AI9" s="163"/>
      <c r="AJ9" s="163"/>
      <c r="AK9" s="162"/>
      <c r="AL9" s="162"/>
      <c r="AM9" s="164"/>
      <c r="AN9" s="117"/>
      <c r="AO9" s="117"/>
    </row>
    <row r="10" spans="1:46" s="106" customFormat="1" ht="20.100000000000001" customHeight="1" thickTop="1" x14ac:dyDescent="0.35">
      <c r="B10" s="104" t="s">
        <v>111</v>
      </c>
      <c r="C10" s="105">
        <f t="shared" ref="C10:C73" si="0">C9+1</f>
        <v>1</v>
      </c>
      <c r="D10" s="107"/>
      <c r="E10" s="108">
        <v>2</v>
      </c>
      <c r="F10" s="109"/>
      <c r="G10" s="110" t="s">
        <v>44</v>
      </c>
      <c r="H10" s="111" t="str">
        <f t="shared" ref="H10:I25" si="1">+AC10</f>
        <v>1x16</v>
      </c>
      <c r="I10" s="112" t="str">
        <f t="shared" si="1"/>
        <v>C</v>
      </c>
      <c r="J10" s="356" t="s">
        <v>92</v>
      </c>
      <c r="K10" s="113">
        <v>600</v>
      </c>
      <c r="L10" s="114" t="s">
        <v>45</v>
      </c>
      <c r="M10" s="114" t="s">
        <v>45</v>
      </c>
      <c r="N10" s="114" t="s">
        <v>45</v>
      </c>
      <c r="O10" s="115">
        <f t="shared" ref="O10:O73" si="2">SUM(K10:N10)</f>
        <v>600</v>
      </c>
      <c r="P10" s="362" t="s">
        <v>113</v>
      </c>
      <c r="Q10" s="362"/>
      <c r="R10" s="362"/>
      <c r="S10" s="362"/>
      <c r="T10" s="362"/>
      <c r="U10" s="363"/>
      <c r="V10" s="436"/>
      <c r="W10" s="372"/>
      <c r="X10" s="116"/>
      <c r="Z10" s="106">
        <f t="shared" ref="Z10:Z73" si="3">IF(D10&gt;0,O10,0)</f>
        <v>0</v>
      </c>
      <c r="AA10" s="106">
        <f t="shared" ref="AA10:AA73" si="4">IF(E10&gt;0,O10,0)</f>
        <v>600</v>
      </c>
      <c r="AB10" s="106">
        <f t="shared" ref="AB10:AB73" si="5">IF(F10&gt;0,O10,0)</f>
        <v>0</v>
      </c>
      <c r="AC10" s="111" t="str">
        <f t="shared" ref="AC10:AC73" si="6">IF(AND(D10=0,E10=0,F10=0),"",IF(AND(D10&lt;=9,E10=0,F10=0),$Y$1,IF(AND(D10&gt;9,E10=0,F10=0),$Y$2,IF(AND(D10=0,E10&gt;0,F10=0),$Y$3,IF(AND(D10=0,E10=0,F10&gt;0),$Y$4,"")))))</f>
        <v>1x16</v>
      </c>
      <c r="AD10" s="117" t="str">
        <f t="shared" ref="AD10:AD73" si="7">IF(AND(D10&gt;0,E10=0,F10=0),$Z$1,IF(AND(D10=0,E10&gt;0,F10=0),$Z$2,IF(AND(D10=0,E10=0,F10&gt;0),$Z$3,"")))</f>
        <v>C</v>
      </c>
      <c r="AE10" s="118"/>
      <c r="AF10" s="119"/>
      <c r="AG10" s="119"/>
      <c r="AH10" s="119" t="s">
        <v>56</v>
      </c>
      <c r="AI10" s="119">
        <v>120</v>
      </c>
      <c r="AJ10" s="120" t="str">
        <f t="shared" ref="AJ10:AJ18" si="8">IF(AND(AI9&lt;$AE$11,$AE$11&lt;AI10),AH10,AJ11)</f>
        <v>-</v>
      </c>
      <c r="AK10" s="173">
        <v>127</v>
      </c>
      <c r="AL10" s="119">
        <f t="shared" ref="AL10:AL18" si="9">IF(AH10=AJ10,AK10,AL11)</f>
        <v>0</v>
      </c>
      <c r="AM10" s="122"/>
      <c r="AN10" s="116"/>
      <c r="AO10" s="124" t="s">
        <v>57</v>
      </c>
      <c r="AP10" s="149"/>
      <c r="AQ10" s="149"/>
      <c r="AR10" s="125"/>
      <c r="AS10" s="126"/>
      <c r="AT10" s="127"/>
    </row>
    <row r="11" spans="1:46" s="106" customFormat="1" ht="20.100000000000001" customHeight="1" x14ac:dyDescent="0.35">
      <c r="B11" s="104" t="s">
        <v>111</v>
      </c>
      <c r="C11" s="105">
        <f t="shared" si="0"/>
        <v>2</v>
      </c>
      <c r="D11" s="107"/>
      <c r="E11" s="108">
        <v>4</v>
      </c>
      <c r="F11" s="109"/>
      <c r="G11" s="110" t="s">
        <v>44</v>
      </c>
      <c r="H11" s="111" t="str">
        <f t="shared" si="1"/>
        <v>1x16</v>
      </c>
      <c r="I11" s="112" t="str">
        <f t="shared" si="1"/>
        <v>C</v>
      </c>
      <c r="J11" s="357"/>
      <c r="K11" s="113"/>
      <c r="L11" s="114">
        <v>1200</v>
      </c>
      <c r="M11" s="114" t="s">
        <v>45</v>
      </c>
      <c r="N11" s="114" t="s">
        <v>45</v>
      </c>
      <c r="O11" s="115">
        <f t="shared" si="2"/>
        <v>1200</v>
      </c>
      <c r="P11" s="362" t="s">
        <v>113</v>
      </c>
      <c r="Q11" s="362"/>
      <c r="R11" s="362"/>
      <c r="S11" s="362"/>
      <c r="T11" s="362"/>
      <c r="U11" s="363"/>
      <c r="V11" s="436"/>
      <c r="W11" s="372"/>
      <c r="X11" s="116"/>
      <c r="Z11" s="106">
        <f t="shared" si="3"/>
        <v>0</v>
      </c>
      <c r="AA11" s="106">
        <f t="shared" si="4"/>
        <v>1200</v>
      </c>
      <c r="AB11" s="106">
        <f t="shared" si="5"/>
        <v>0</v>
      </c>
      <c r="AC11" s="111" t="str">
        <f t="shared" si="6"/>
        <v>1x16</v>
      </c>
      <c r="AD11" s="117" t="str">
        <f t="shared" si="7"/>
        <v>C</v>
      </c>
      <c r="AE11" s="118"/>
      <c r="AF11" s="119"/>
      <c r="AG11" s="119"/>
      <c r="AH11" s="119" t="s">
        <v>56</v>
      </c>
      <c r="AI11" s="119">
        <v>120</v>
      </c>
      <c r="AJ11" s="120" t="str">
        <f t="shared" si="8"/>
        <v>-</v>
      </c>
      <c r="AK11" s="173">
        <v>127</v>
      </c>
      <c r="AL11" s="119">
        <f t="shared" si="9"/>
        <v>0</v>
      </c>
      <c r="AM11" s="122"/>
      <c r="AN11" s="116"/>
      <c r="AO11" s="124" t="s">
        <v>57</v>
      </c>
      <c r="AP11" s="149"/>
      <c r="AQ11" s="149"/>
      <c r="AR11" s="125"/>
      <c r="AS11" s="126"/>
      <c r="AT11" s="127"/>
    </row>
    <row r="12" spans="1:46" s="106" customFormat="1" ht="20.100000000000001" customHeight="1" x14ac:dyDescent="0.35">
      <c r="B12" s="104" t="s">
        <v>111</v>
      </c>
      <c r="C12" s="105">
        <f t="shared" si="0"/>
        <v>3</v>
      </c>
      <c r="D12" s="107"/>
      <c r="E12" s="108">
        <v>4</v>
      </c>
      <c r="F12" s="109"/>
      <c r="G12" s="110" t="s">
        <v>44</v>
      </c>
      <c r="H12" s="111" t="str">
        <f t="shared" si="1"/>
        <v>1x16</v>
      </c>
      <c r="I12" s="112" t="str">
        <f t="shared" si="1"/>
        <v>C</v>
      </c>
      <c r="J12" s="357"/>
      <c r="K12" s="113"/>
      <c r="L12" s="114" t="s">
        <v>45</v>
      </c>
      <c r="M12" s="114">
        <v>1200</v>
      </c>
      <c r="N12" s="114" t="s">
        <v>45</v>
      </c>
      <c r="O12" s="115">
        <f t="shared" si="2"/>
        <v>1200</v>
      </c>
      <c r="P12" s="362" t="s">
        <v>113</v>
      </c>
      <c r="Q12" s="362"/>
      <c r="R12" s="362"/>
      <c r="S12" s="362"/>
      <c r="T12" s="362"/>
      <c r="U12" s="363"/>
      <c r="V12" s="436"/>
      <c r="W12" s="372"/>
      <c r="X12" s="116"/>
      <c r="Z12" s="106">
        <f t="shared" si="3"/>
        <v>0</v>
      </c>
      <c r="AA12" s="106">
        <f t="shared" si="4"/>
        <v>1200</v>
      </c>
      <c r="AB12" s="106">
        <f t="shared" si="5"/>
        <v>0</v>
      </c>
      <c r="AC12" s="111" t="str">
        <f t="shared" si="6"/>
        <v>1x16</v>
      </c>
      <c r="AD12" s="117" t="str">
        <f t="shared" si="7"/>
        <v>C</v>
      </c>
      <c r="AE12" s="118"/>
      <c r="AF12" s="119"/>
      <c r="AG12" s="119"/>
      <c r="AH12" s="119" t="s">
        <v>56</v>
      </c>
      <c r="AI12" s="119">
        <v>120</v>
      </c>
      <c r="AJ12" s="120" t="str">
        <f t="shared" si="8"/>
        <v>-</v>
      </c>
      <c r="AK12" s="173">
        <v>127</v>
      </c>
      <c r="AL12" s="119">
        <f t="shared" si="9"/>
        <v>0</v>
      </c>
      <c r="AM12" s="122"/>
      <c r="AN12" s="116"/>
      <c r="AO12" s="124" t="s">
        <v>57</v>
      </c>
      <c r="AP12" s="149"/>
      <c r="AQ12" s="149"/>
      <c r="AR12" s="125"/>
      <c r="AS12" s="126"/>
      <c r="AT12" s="127"/>
    </row>
    <row r="13" spans="1:46" s="106" customFormat="1" ht="20.100000000000001" customHeight="1" x14ac:dyDescent="0.35">
      <c r="B13" s="104" t="s">
        <v>111</v>
      </c>
      <c r="C13" s="105">
        <f t="shared" si="0"/>
        <v>4</v>
      </c>
      <c r="D13" s="107"/>
      <c r="E13" s="108">
        <v>4</v>
      </c>
      <c r="F13" s="109"/>
      <c r="G13" s="110" t="s">
        <v>44</v>
      </c>
      <c r="H13" s="111" t="str">
        <f t="shared" si="1"/>
        <v>1x16</v>
      </c>
      <c r="I13" s="112" t="str">
        <f t="shared" si="1"/>
        <v>C</v>
      </c>
      <c r="J13" s="357"/>
      <c r="K13" s="113">
        <v>1200</v>
      </c>
      <c r="L13" s="114" t="s">
        <v>45</v>
      </c>
      <c r="M13" s="114" t="s">
        <v>45</v>
      </c>
      <c r="N13" s="114" t="s">
        <v>45</v>
      </c>
      <c r="O13" s="115">
        <f t="shared" si="2"/>
        <v>1200</v>
      </c>
      <c r="P13" s="362" t="s">
        <v>113</v>
      </c>
      <c r="Q13" s="362"/>
      <c r="R13" s="362"/>
      <c r="S13" s="362"/>
      <c r="T13" s="362"/>
      <c r="U13" s="363"/>
      <c r="V13" s="436"/>
      <c r="W13" s="372"/>
      <c r="X13" s="116"/>
      <c r="Z13" s="106">
        <f t="shared" si="3"/>
        <v>0</v>
      </c>
      <c r="AA13" s="106">
        <f t="shared" si="4"/>
        <v>1200</v>
      </c>
      <c r="AB13" s="106">
        <f t="shared" si="5"/>
        <v>0</v>
      </c>
      <c r="AC13" s="111" t="str">
        <f t="shared" si="6"/>
        <v>1x16</v>
      </c>
      <c r="AD13" s="117" t="str">
        <f t="shared" si="7"/>
        <v>C</v>
      </c>
      <c r="AE13" s="118"/>
      <c r="AF13" s="119"/>
      <c r="AG13" s="119"/>
      <c r="AH13" s="119" t="s">
        <v>56</v>
      </c>
      <c r="AI13" s="119">
        <v>120</v>
      </c>
      <c r="AJ13" s="120" t="str">
        <f t="shared" si="8"/>
        <v>-</v>
      </c>
      <c r="AK13" s="173">
        <v>127</v>
      </c>
      <c r="AL13" s="119">
        <f t="shared" si="9"/>
        <v>0</v>
      </c>
      <c r="AM13" s="122"/>
      <c r="AN13" s="116"/>
      <c r="AO13" s="124" t="s">
        <v>57</v>
      </c>
      <c r="AP13" s="149"/>
      <c r="AQ13" s="149"/>
      <c r="AR13" s="125"/>
      <c r="AS13" s="126"/>
      <c r="AT13" s="127"/>
    </row>
    <row r="14" spans="1:46" s="106" customFormat="1" ht="20.100000000000001" customHeight="1" x14ac:dyDescent="0.35">
      <c r="B14" s="104" t="s">
        <v>111</v>
      </c>
      <c r="C14" s="105">
        <f t="shared" si="0"/>
        <v>5</v>
      </c>
      <c r="D14" s="107"/>
      <c r="E14" s="108">
        <v>3</v>
      </c>
      <c r="F14" s="109"/>
      <c r="G14" s="110" t="s">
        <v>44</v>
      </c>
      <c r="H14" s="111" t="str">
        <f t="shared" si="1"/>
        <v>1x16</v>
      </c>
      <c r="I14" s="112" t="str">
        <f t="shared" si="1"/>
        <v>C</v>
      </c>
      <c r="J14" s="357"/>
      <c r="K14" s="113"/>
      <c r="L14" s="114">
        <v>900</v>
      </c>
      <c r="M14" s="114" t="s">
        <v>45</v>
      </c>
      <c r="N14" s="114" t="s">
        <v>45</v>
      </c>
      <c r="O14" s="115">
        <f t="shared" si="2"/>
        <v>900</v>
      </c>
      <c r="P14" s="362" t="s">
        <v>113</v>
      </c>
      <c r="Q14" s="362"/>
      <c r="R14" s="362"/>
      <c r="S14" s="362"/>
      <c r="T14" s="362"/>
      <c r="U14" s="363"/>
      <c r="V14" s="258" t="s">
        <v>48</v>
      </c>
      <c r="W14" s="67"/>
      <c r="X14" s="116"/>
      <c r="Z14" s="106">
        <f t="shared" si="3"/>
        <v>0</v>
      </c>
      <c r="AA14" s="106">
        <f t="shared" si="4"/>
        <v>900</v>
      </c>
      <c r="AB14" s="106">
        <f t="shared" si="5"/>
        <v>0</v>
      </c>
      <c r="AC14" s="111" t="str">
        <f t="shared" si="6"/>
        <v>1x16</v>
      </c>
      <c r="AD14" s="117" t="str">
        <f t="shared" si="7"/>
        <v>C</v>
      </c>
      <c r="AE14" s="118"/>
      <c r="AF14" s="119"/>
      <c r="AG14" s="119"/>
      <c r="AH14" s="119" t="s">
        <v>56</v>
      </c>
      <c r="AI14" s="119">
        <v>120</v>
      </c>
      <c r="AJ14" s="120" t="str">
        <f t="shared" si="8"/>
        <v>-</v>
      </c>
      <c r="AK14" s="173">
        <v>127</v>
      </c>
      <c r="AL14" s="119">
        <f t="shared" si="9"/>
        <v>0</v>
      </c>
      <c r="AM14" s="122"/>
      <c r="AN14" s="116"/>
      <c r="AO14" s="124" t="s">
        <v>57</v>
      </c>
      <c r="AP14" s="149"/>
      <c r="AQ14" s="149"/>
      <c r="AR14" s="125"/>
      <c r="AS14" s="126"/>
      <c r="AT14" s="127"/>
    </row>
    <row r="15" spans="1:46" s="106" customFormat="1" ht="20.100000000000001" customHeight="1" thickBot="1" x14ac:dyDescent="0.4">
      <c r="B15" s="104" t="s">
        <v>111</v>
      </c>
      <c r="C15" s="105">
        <f t="shared" si="0"/>
        <v>6</v>
      </c>
      <c r="D15" s="107"/>
      <c r="E15" s="108">
        <v>4</v>
      </c>
      <c r="F15" s="109"/>
      <c r="G15" s="110" t="s">
        <v>44</v>
      </c>
      <c r="H15" s="111" t="str">
        <f t="shared" si="1"/>
        <v>1x16</v>
      </c>
      <c r="I15" s="112" t="str">
        <f t="shared" si="1"/>
        <v>C</v>
      </c>
      <c r="J15" s="358"/>
      <c r="K15" s="113"/>
      <c r="L15" s="114" t="s">
        <v>45</v>
      </c>
      <c r="M15" s="114">
        <v>1200</v>
      </c>
      <c r="N15" s="114" t="s">
        <v>45</v>
      </c>
      <c r="O15" s="115">
        <f t="shared" si="2"/>
        <v>1200</v>
      </c>
      <c r="P15" s="362" t="s">
        <v>113</v>
      </c>
      <c r="Q15" s="362"/>
      <c r="R15" s="362"/>
      <c r="S15" s="362"/>
      <c r="T15" s="362"/>
      <c r="U15" s="363"/>
      <c r="V15" s="258"/>
      <c r="W15" s="67"/>
      <c r="X15" s="116"/>
      <c r="Z15" s="106">
        <f t="shared" si="3"/>
        <v>0</v>
      </c>
      <c r="AA15" s="106">
        <f t="shared" si="4"/>
        <v>1200</v>
      </c>
      <c r="AB15" s="106">
        <f t="shared" si="5"/>
        <v>0</v>
      </c>
      <c r="AC15" s="111" t="str">
        <f t="shared" si="6"/>
        <v>1x16</v>
      </c>
      <c r="AD15" s="117" t="str">
        <f t="shared" si="7"/>
        <v>C</v>
      </c>
      <c r="AE15" s="118"/>
      <c r="AF15" s="119"/>
      <c r="AG15" s="119"/>
      <c r="AH15" s="119" t="s">
        <v>56</v>
      </c>
      <c r="AI15" s="119">
        <v>120</v>
      </c>
      <c r="AJ15" s="120" t="str">
        <f t="shared" si="8"/>
        <v>-</v>
      </c>
      <c r="AK15" s="173">
        <v>127</v>
      </c>
      <c r="AL15" s="119">
        <f t="shared" si="9"/>
        <v>0</v>
      </c>
      <c r="AM15" s="122"/>
      <c r="AN15" s="116"/>
      <c r="AO15" s="124" t="s">
        <v>57</v>
      </c>
      <c r="AP15" s="149"/>
      <c r="AQ15" s="149"/>
      <c r="AR15" s="125"/>
      <c r="AS15" s="126"/>
      <c r="AT15" s="127"/>
    </row>
    <row r="16" spans="1:46" s="106" customFormat="1" ht="20.100000000000001" customHeight="1" thickTop="1" x14ac:dyDescent="0.35">
      <c r="B16" s="104" t="s">
        <v>111</v>
      </c>
      <c r="C16" s="105">
        <f t="shared" si="0"/>
        <v>7</v>
      </c>
      <c r="D16" s="107"/>
      <c r="E16" s="108">
        <v>5</v>
      </c>
      <c r="F16" s="109"/>
      <c r="G16" s="110" t="s">
        <v>44</v>
      </c>
      <c r="H16" s="111" t="str">
        <f t="shared" si="1"/>
        <v>1x16</v>
      </c>
      <c r="I16" s="112" t="str">
        <f t="shared" si="1"/>
        <v>C</v>
      </c>
      <c r="J16" s="356" t="s">
        <v>92</v>
      </c>
      <c r="K16" s="113">
        <v>1500</v>
      </c>
      <c r="L16" s="114" t="s">
        <v>45</v>
      </c>
      <c r="M16" s="114" t="s">
        <v>45</v>
      </c>
      <c r="N16" s="114" t="s">
        <v>45</v>
      </c>
      <c r="O16" s="115">
        <f t="shared" si="2"/>
        <v>1500</v>
      </c>
      <c r="P16" s="362" t="s">
        <v>113</v>
      </c>
      <c r="Q16" s="362"/>
      <c r="R16" s="362"/>
      <c r="S16" s="362"/>
      <c r="T16" s="362"/>
      <c r="U16" s="363"/>
      <c r="V16" s="258"/>
      <c r="W16" s="67"/>
      <c r="X16" s="116"/>
      <c r="Z16" s="106">
        <f t="shared" si="3"/>
        <v>0</v>
      </c>
      <c r="AA16" s="106">
        <f t="shared" si="4"/>
        <v>1500</v>
      </c>
      <c r="AB16" s="106">
        <f t="shared" si="5"/>
        <v>0</v>
      </c>
      <c r="AC16" s="111" t="str">
        <f t="shared" si="6"/>
        <v>1x16</v>
      </c>
      <c r="AD16" s="117" t="str">
        <f t="shared" si="7"/>
        <v>C</v>
      </c>
      <c r="AE16" s="118"/>
      <c r="AF16" s="119"/>
      <c r="AG16" s="119"/>
      <c r="AH16" s="119" t="s">
        <v>56</v>
      </c>
      <c r="AI16" s="119">
        <v>120</v>
      </c>
      <c r="AJ16" s="120" t="str">
        <f t="shared" si="8"/>
        <v>-</v>
      </c>
      <c r="AK16" s="173">
        <v>127</v>
      </c>
      <c r="AL16" s="119">
        <f t="shared" si="9"/>
        <v>0</v>
      </c>
      <c r="AM16" s="122"/>
      <c r="AN16" s="116"/>
      <c r="AO16" s="124" t="s">
        <v>57</v>
      </c>
      <c r="AP16" s="149"/>
      <c r="AQ16" s="149"/>
      <c r="AR16" s="125"/>
      <c r="AS16" s="126"/>
      <c r="AT16" s="127"/>
    </row>
    <row r="17" spans="2:46" s="106" customFormat="1" ht="20.100000000000001" customHeight="1" x14ac:dyDescent="0.35">
      <c r="B17" s="104" t="s">
        <v>111</v>
      </c>
      <c r="C17" s="105">
        <f t="shared" si="0"/>
        <v>8</v>
      </c>
      <c r="D17" s="107"/>
      <c r="E17" s="108">
        <v>4</v>
      </c>
      <c r="F17" s="109"/>
      <c r="G17" s="110" t="s">
        <v>44</v>
      </c>
      <c r="H17" s="111" t="str">
        <f t="shared" si="1"/>
        <v>1x16</v>
      </c>
      <c r="I17" s="112" t="str">
        <f t="shared" si="1"/>
        <v>C</v>
      </c>
      <c r="J17" s="357"/>
      <c r="K17" s="113"/>
      <c r="L17" s="114">
        <v>1200</v>
      </c>
      <c r="M17" s="114" t="s">
        <v>45</v>
      </c>
      <c r="N17" s="114" t="s">
        <v>45</v>
      </c>
      <c r="O17" s="115">
        <f t="shared" si="2"/>
        <v>1200</v>
      </c>
      <c r="P17" s="362" t="s">
        <v>113</v>
      </c>
      <c r="Q17" s="362"/>
      <c r="R17" s="362"/>
      <c r="S17" s="362"/>
      <c r="T17" s="362"/>
      <c r="U17" s="363"/>
      <c r="V17" s="258"/>
      <c r="W17" s="67"/>
      <c r="X17" s="116"/>
      <c r="Z17" s="106">
        <f t="shared" si="3"/>
        <v>0</v>
      </c>
      <c r="AA17" s="106">
        <f t="shared" si="4"/>
        <v>1200</v>
      </c>
      <c r="AB17" s="106">
        <f t="shared" si="5"/>
        <v>0</v>
      </c>
      <c r="AC17" s="111" t="str">
        <f t="shared" si="6"/>
        <v>1x16</v>
      </c>
      <c r="AD17" s="117" t="str">
        <f t="shared" si="7"/>
        <v>C</v>
      </c>
      <c r="AE17" s="118"/>
      <c r="AF17" s="119"/>
      <c r="AG17" s="119"/>
      <c r="AH17" s="119" t="s">
        <v>56</v>
      </c>
      <c r="AI17" s="119">
        <v>120</v>
      </c>
      <c r="AJ17" s="120" t="str">
        <f t="shared" si="8"/>
        <v>-</v>
      </c>
      <c r="AK17" s="173">
        <v>127</v>
      </c>
      <c r="AL17" s="119">
        <f t="shared" si="9"/>
        <v>0</v>
      </c>
      <c r="AM17" s="122"/>
      <c r="AN17" s="116"/>
      <c r="AO17" s="124" t="s">
        <v>57</v>
      </c>
      <c r="AP17" s="149"/>
      <c r="AQ17" s="149"/>
      <c r="AR17" s="125"/>
      <c r="AS17" s="126"/>
      <c r="AT17" s="127"/>
    </row>
    <row r="18" spans="2:46" s="106" customFormat="1" ht="20.100000000000001" customHeight="1" x14ac:dyDescent="0.35">
      <c r="B18" s="104" t="s">
        <v>111</v>
      </c>
      <c r="C18" s="105">
        <f t="shared" si="0"/>
        <v>9</v>
      </c>
      <c r="D18" s="107"/>
      <c r="E18" s="108">
        <v>4</v>
      </c>
      <c r="F18" s="109"/>
      <c r="G18" s="110" t="s">
        <v>44</v>
      </c>
      <c r="H18" s="111" t="str">
        <f t="shared" si="1"/>
        <v>1x16</v>
      </c>
      <c r="I18" s="112" t="str">
        <f t="shared" si="1"/>
        <v>C</v>
      </c>
      <c r="J18" s="357"/>
      <c r="K18" s="113"/>
      <c r="L18" s="114" t="s">
        <v>45</v>
      </c>
      <c r="M18" s="114">
        <v>1200</v>
      </c>
      <c r="N18" s="114" t="s">
        <v>45</v>
      </c>
      <c r="O18" s="115">
        <f t="shared" si="2"/>
        <v>1200</v>
      </c>
      <c r="P18" s="362" t="s">
        <v>113</v>
      </c>
      <c r="Q18" s="362"/>
      <c r="R18" s="362"/>
      <c r="S18" s="362"/>
      <c r="T18" s="362"/>
      <c r="U18" s="363"/>
      <c r="V18" s="258"/>
      <c r="W18" s="67"/>
      <c r="X18" s="116"/>
      <c r="Z18" s="106">
        <f t="shared" si="3"/>
        <v>0</v>
      </c>
      <c r="AA18" s="106">
        <f t="shared" si="4"/>
        <v>1200</v>
      </c>
      <c r="AB18" s="106">
        <f t="shared" si="5"/>
        <v>0</v>
      </c>
      <c r="AC18" s="111" t="str">
        <f t="shared" si="6"/>
        <v>1x16</v>
      </c>
      <c r="AD18" s="117" t="str">
        <f t="shared" si="7"/>
        <v>C</v>
      </c>
      <c r="AE18" s="118"/>
      <c r="AF18" s="119"/>
      <c r="AG18" s="119"/>
      <c r="AH18" s="119" t="s">
        <v>56</v>
      </c>
      <c r="AI18" s="119">
        <v>120</v>
      </c>
      <c r="AJ18" s="120" t="str">
        <f t="shared" si="8"/>
        <v>-</v>
      </c>
      <c r="AK18" s="173">
        <v>127</v>
      </c>
      <c r="AL18" s="119">
        <f t="shared" si="9"/>
        <v>0</v>
      </c>
      <c r="AM18" s="122"/>
      <c r="AN18" s="116"/>
      <c r="AO18" s="124" t="s">
        <v>57</v>
      </c>
      <c r="AP18" s="149"/>
      <c r="AQ18" s="149"/>
      <c r="AR18" s="125"/>
      <c r="AS18" s="126"/>
      <c r="AT18" s="127"/>
    </row>
    <row r="19" spans="2:46" s="106" customFormat="1" ht="20.100000000000001" customHeight="1" x14ac:dyDescent="0.35">
      <c r="B19" s="104" t="s">
        <v>111</v>
      </c>
      <c r="C19" s="105">
        <f t="shared" si="0"/>
        <v>10</v>
      </c>
      <c r="D19" s="107"/>
      <c r="E19" s="108">
        <v>3</v>
      </c>
      <c r="F19" s="109"/>
      <c r="G19" s="110" t="s">
        <v>44</v>
      </c>
      <c r="H19" s="111" t="str">
        <f t="shared" si="1"/>
        <v>1x16</v>
      </c>
      <c r="I19" s="112" t="str">
        <f t="shared" si="1"/>
        <v>C</v>
      </c>
      <c r="J19" s="357"/>
      <c r="K19" s="113">
        <v>900</v>
      </c>
      <c r="L19" s="114" t="s">
        <v>45</v>
      </c>
      <c r="M19" s="114" t="s">
        <v>45</v>
      </c>
      <c r="N19" s="114" t="s">
        <v>45</v>
      </c>
      <c r="O19" s="115">
        <f t="shared" si="2"/>
        <v>900</v>
      </c>
      <c r="P19" s="362" t="s">
        <v>113</v>
      </c>
      <c r="Q19" s="362"/>
      <c r="R19" s="362"/>
      <c r="S19" s="362"/>
      <c r="T19" s="362"/>
      <c r="U19" s="363"/>
      <c r="V19" s="258"/>
      <c r="W19" s="67"/>
      <c r="X19" s="116"/>
      <c r="Z19" s="106">
        <f t="shared" si="3"/>
        <v>0</v>
      </c>
      <c r="AA19" s="106">
        <f t="shared" si="4"/>
        <v>900</v>
      </c>
      <c r="AB19" s="106">
        <f t="shared" si="5"/>
        <v>0</v>
      </c>
      <c r="AC19" s="111" t="str">
        <f t="shared" si="6"/>
        <v>1x16</v>
      </c>
      <c r="AD19" s="117" t="str">
        <f t="shared" si="7"/>
        <v>C</v>
      </c>
      <c r="AE19" s="118"/>
      <c r="AF19" s="119"/>
      <c r="AG19" s="119"/>
      <c r="AH19" s="119" t="s">
        <v>56</v>
      </c>
      <c r="AI19" s="119">
        <v>120</v>
      </c>
      <c r="AJ19" s="120" t="str">
        <f>IF(AND(AI18&lt;$AE$11,$AE$11&lt;AI19),AH19,AJ25)</f>
        <v>-</v>
      </c>
      <c r="AK19" s="173">
        <v>127</v>
      </c>
      <c r="AL19" s="119">
        <f>IF(AH19=AJ19,AK19,AL25)</f>
        <v>0</v>
      </c>
      <c r="AM19" s="122"/>
      <c r="AN19" s="116"/>
      <c r="AO19" s="124" t="s">
        <v>57</v>
      </c>
      <c r="AP19" s="149"/>
      <c r="AQ19" s="149"/>
      <c r="AR19" s="125"/>
      <c r="AS19" s="126"/>
      <c r="AT19" s="127"/>
    </row>
    <row r="20" spans="2:46" s="106" customFormat="1" ht="20.100000000000001" customHeight="1" x14ac:dyDescent="0.35">
      <c r="B20" s="104" t="s">
        <v>111</v>
      </c>
      <c r="C20" s="105">
        <f t="shared" si="0"/>
        <v>11</v>
      </c>
      <c r="D20" s="107"/>
      <c r="E20" s="108">
        <v>3</v>
      </c>
      <c r="F20" s="109"/>
      <c r="G20" s="110" t="s">
        <v>44</v>
      </c>
      <c r="H20" s="111" t="str">
        <f t="shared" si="1"/>
        <v>1x16</v>
      </c>
      <c r="I20" s="112" t="str">
        <f t="shared" si="1"/>
        <v>C</v>
      </c>
      <c r="J20" s="357"/>
      <c r="K20" s="113"/>
      <c r="L20" s="114">
        <v>900</v>
      </c>
      <c r="M20" s="114" t="s">
        <v>45</v>
      </c>
      <c r="N20" s="114" t="s">
        <v>45</v>
      </c>
      <c r="O20" s="115">
        <f t="shared" si="2"/>
        <v>900</v>
      </c>
      <c r="P20" s="362" t="s">
        <v>113</v>
      </c>
      <c r="Q20" s="362"/>
      <c r="R20" s="362"/>
      <c r="S20" s="362"/>
      <c r="T20" s="362"/>
      <c r="U20" s="363"/>
      <c r="V20" s="258"/>
      <c r="W20" s="67"/>
      <c r="X20" s="116"/>
      <c r="Z20" s="106">
        <f t="shared" si="3"/>
        <v>0</v>
      </c>
      <c r="AA20" s="106">
        <f t="shared" si="4"/>
        <v>900</v>
      </c>
      <c r="AB20" s="106">
        <f t="shared" si="5"/>
        <v>0</v>
      </c>
      <c r="AC20" s="111" t="str">
        <f t="shared" si="6"/>
        <v>1x16</v>
      </c>
      <c r="AD20" s="117" t="str">
        <f t="shared" si="7"/>
        <v>C</v>
      </c>
      <c r="AE20" s="118"/>
      <c r="AF20" s="119"/>
      <c r="AG20" s="119"/>
      <c r="AH20" s="119" t="s">
        <v>56</v>
      </c>
      <c r="AI20" s="119">
        <v>120</v>
      </c>
      <c r="AJ20" s="120" t="str">
        <f>IF(AND(AI14&lt;$AE$11,$AE$11&lt;AI20),AH20,AJ21)</f>
        <v>-</v>
      </c>
      <c r="AK20" s="173">
        <v>127</v>
      </c>
      <c r="AL20" s="119">
        <f t="shared" ref="AL20:AL27" si="10">IF(AH20=AJ20,AK20,AL21)</f>
        <v>0</v>
      </c>
      <c r="AM20" s="122"/>
      <c r="AN20" s="116"/>
      <c r="AO20" s="124" t="s">
        <v>57</v>
      </c>
      <c r="AP20" s="149"/>
      <c r="AQ20" s="149"/>
      <c r="AR20" s="125"/>
      <c r="AS20" s="126"/>
      <c r="AT20" s="127"/>
    </row>
    <row r="21" spans="2:46" s="106" customFormat="1" ht="20.100000000000001" customHeight="1" thickBot="1" x14ac:dyDescent="0.4">
      <c r="B21" s="104" t="s">
        <v>111</v>
      </c>
      <c r="C21" s="105">
        <f t="shared" si="0"/>
        <v>12</v>
      </c>
      <c r="D21" s="107"/>
      <c r="E21" s="108">
        <v>3</v>
      </c>
      <c r="F21" s="109"/>
      <c r="G21" s="110" t="s">
        <v>44</v>
      </c>
      <c r="H21" s="111" t="str">
        <f t="shared" si="1"/>
        <v>1x16</v>
      </c>
      <c r="I21" s="112" t="str">
        <f t="shared" si="1"/>
        <v>C</v>
      </c>
      <c r="J21" s="358"/>
      <c r="K21" s="113"/>
      <c r="L21" s="114" t="s">
        <v>45</v>
      </c>
      <c r="M21" s="114">
        <v>900</v>
      </c>
      <c r="N21" s="114" t="s">
        <v>45</v>
      </c>
      <c r="O21" s="115">
        <f t="shared" si="2"/>
        <v>900</v>
      </c>
      <c r="P21" s="362" t="s">
        <v>113</v>
      </c>
      <c r="Q21" s="362"/>
      <c r="R21" s="362"/>
      <c r="S21" s="362"/>
      <c r="T21" s="362"/>
      <c r="U21" s="363"/>
      <c r="V21" s="258"/>
      <c r="W21" s="67"/>
      <c r="X21" s="116"/>
      <c r="Z21" s="106">
        <f t="shared" si="3"/>
        <v>0</v>
      </c>
      <c r="AA21" s="106">
        <f t="shared" si="4"/>
        <v>900</v>
      </c>
      <c r="AB21" s="106">
        <f t="shared" si="5"/>
        <v>0</v>
      </c>
      <c r="AC21" s="111" t="str">
        <f t="shared" si="6"/>
        <v>1x16</v>
      </c>
      <c r="AD21" s="117" t="str">
        <f t="shared" si="7"/>
        <v>C</v>
      </c>
      <c r="AE21" s="118"/>
      <c r="AF21" s="119"/>
      <c r="AG21" s="119"/>
      <c r="AH21" s="119" t="s">
        <v>56</v>
      </c>
      <c r="AI21" s="119">
        <v>120</v>
      </c>
      <c r="AJ21" s="120" t="str">
        <f t="shared" ref="AJ21:AJ24" si="11">IF(AND(AI20&lt;$AE$11,$AE$11&lt;AI21),AH21,AJ22)</f>
        <v>-</v>
      </c>
      <c r="AK21" s="173">
        <v>127</v>
      </c>
      <c r="AL21" s="119">
        <f t="shared" si="10"/>
        <v>0</v>
      </c>
      <c r="AM21" s="122"/>
      <c r="AN21" s="116"/>
      <c r="AO21" s="124" t="s">
        <v>57</v>
      </c>
      <c r="AP21" s="149"/>
      <c r="AQ21" s="149"/>
      <c r="AR21" s="125"/>
      <c r="AS21" s="126"/>
      <c r="AT21" s="127"/>
    </row>
    <row r="22" spans="2:46" s="106" customFormat="1" ht="20.100000000000001" customHeight="1" thickTop="1" x14ac:dyDescent="0.35">
      <c r="B22" s="104" t="s">
        <v>111</v>
      </c>
      <c r="C22" s="105">
        <f t="shared" si="0"/>
        <v>13</v>
      </c>
      <c r="D22" s="107"/>
      <c r="E22" s="108">
        <v>2</v>
      </c>
      <c r="F22" s="109"/>
      <c r="G22" s="110" t="s">
        <v>44</v>
      </c>
      <c r="H22" s="111" t="str">
        <f t="shared" si="1"/>
        <v>1x16</v>
      </c>
      <c r="I22" s="112" t="str">
        <f t="shared" si="1"/>
        <v>C</v>
      </c>
      <c r="J22" s="356" t="s">
        <v>92</v>
      </c>
      <c r="K22" s="113">
        <v>600</v>
      </c>
      <c r="L22" s="114" t="s">
        <v>45</v>
      </c>
      <c r="M22" s="114" t="s">
        <v>45</v>
      </c>
      <c r="N22" s="114" t="s">
        <v>45</v>
      </c>
      <c r="O22" s="115">
        <f t="shared" si="2"/>
        <v>600</v>
      </c>
      <c r="P22" s="362" t="s">
        <v>113</v>
      </c>
      <c r="Q22" s="362"/>
      <c r="R22" s="362"/>
      <c r="S22" s="362"/>
      <c r="T22" s="362"/>
      <c r="U22" s="363"/>
      <c r="V22" s="258"/>
      <c r="W22" s="67"/>
      <c r="X22" s="116"/>
      <c r="Z22" s="106">
        <f t="shared" si="3"/>
        <v>0</v>
      </c>
      <c r="AA22" s="106">
        <f t="shared" si="4"/>
        <v>600</v>
      </c>
      <c r="AB22" s="106">
        <f t="shared" si="5"/>
        <v>0</v>
      </c>
      <c r="AC22" s="111" t="str">
        <f t="shared" si="6"/>
        <v>1x16</v>
      </c>
      <c r="AD22" s="117" t="str">
        <f t="shared" si="7"/>
        <v>C</v>
      </c>
      <c r="AE22" s="118"/>
      <c r="AF22" s="119"/>
      <c r="AG22" s="119"/>
      <c r="AH22" s="119" t="s">
        <v>56</v>
      </c>
      <c r="AI22" s="119">
        <v>120</v>
      </c>
      <c r="AJ22" s="120" t="str">
        <f t="shared" si="11"/>
        <v>-</v>
      </c>
      <c r="AK22" s="173">
        <v>127</v>
      </c>
      <c r="AL22" s="119">
        <f t="shared" si="10"/>
        <v>0</v>
      </c>
      <c r="AM22" s="122"/>
      <c r="AN22" s="116"/>
      <c r="AO22" s="124" t="s">
        <v>57</v>
      </c>
      <c r="AP22" s="149"/>
      <c r="AQ22" s="149"/>
      <c r="AR22" s="125"/>
      <c r="AS22" s="126"/>
      <c r="AT22" s="127"/>
    </row>
    <row r="23" spans="2:46" s="106" customFormat="1" ht="20.100000000000001" customHeight="1" x14ac:dyDescent="0.35">
      <c r="B23" s="104" t="s">
        <v>111</v>
      </c>
      <c r="C23" s="105">
        <f t="shared" si="0"/>
        <v>14</v>
      </c>
      <c r="D23" s="107"/>
      <c r="E23" s="108">
        <v>4</v>
      </c>
      <c r="F23" s="109"/>
      <c r="G23" s="110" t="s">
        <v>44</v>
      </c>
      <c r="H23" s="111" t="str">
        <f t="shared" si="1"/>
        <v>1x16</v>
      </c>
      <c r="I23" s="112" t="str">
        <f t="shared" si="1"/>
        <v>C</v>
      </c>
      <c r="J23" s="357"/>
      <c r="K23" s="113"/>
      <c r="L23" s="114">
        <v>1200</v>
      </c>
      <c r="M23" s="114" t="s">
        <v>45</v>
      </c>
      <c r="N23" s="114" t="s">
        <v>45</v>
      </c>
      <c r="O23" s="115">
        <f t="shared" si="2"/>
        <v>1200</v>
      </c>
      <c r="P23" s="362" t="s">
        <v>113</v>
      </c>
      <c r="Q23" s="362"/>
      <c r="R23" s="362"/>
      <c r="S23" s="362"/>
      <c r="T23" s="362"/>
      <c r="U23" s="363"/>
      <c r="V23" s="258"/>
      <c r="W23" s="67"/>
      <c r="X23" s="116"/>
      <c r="Z23" s="106">
        <f t="shared" si="3"/>
        <v>0</v>
      </c>
      <c r="AA23" s="106">
        <f t="shared" si="4"/>
        <v>1200</v>
      </c>
      <c r="AB23" s="106">
        <f t="shared" si="5"/>
        <v>0</v>
      </c>
      <c r="AC23" s="111" t="str">
        <f t="shared" si="6"/>
        <v>1x16</v>
      </c>
      <c r="AD23" s="117" t="str">
        <f t="shared" si="7"/>
        <v>C</v>
      </c>
      <c r="AE23" s="118"/>
      <c r="AF23" s="119"/>
      <c r="AG23" s="119"/>
      <c r="AH23" s="119" t="s">
        <v>56</v>
      </c>
      <c r="AI23" s="119">
        <v>120</v>
      </c>
      <c r="AJ23" s="120" t="str">
        <f t="shared" si="11"/>
        <v>-</v>
      </c>
      <c r="AK23" s="173">
        <v>127</v>
      </c>
      <c r="AL23" s="119">
        <f t="shared" si="10"/>
        <v>0</v>
      </c>
      <c r="AM23" s="122"/>
      <c r="AN23" s="116"/>
      <c r="AO23" s="124" t="s">
        <v>57</v>
      </c>
      <c r="AP23" s="149"/>
      <c r="AQ23" s="149"/>
      <c r="AR23" s="125"/>
      <c r="AS23" s="126"/>
      <c r="AT23" s="127"/>
    </row>
    <row r="24" spans="2:46" s="106" customFormat="1" ht="20.100000000000001" customHeight="1" x14ac:dyDescent="0.35">
      <c r="B24" s="104" t="s">
        <v>111</v>
      </c>
      <c r="C24" s="105">
        <f t="shared" si="0"/>
        <v>15</v>
      </c>
      <c r="D24" s="107"/>
      <c r="E24" s="108">
        <v>4</v>
      </c>
      <c r="F24" s="109"/>
      <c r="G24" s="110" t="s">
        <v>44</v>
      </c>
      <c r="H24" s="111" t="str">
        <f t="shared" si="1"/>
        <v>1x16</v>
      </c>
      <c r="I24" s="112" t="str">
        <f t="shared" si="1"/>
        <v>C</v>
      </c>
      <c r="J24" s="357"/>
      <c r="K24" s="113"/>
      <c r="L24" s="114"/>
      <c r="M24" s="114">
        <v>1200</v>
      </c>
      <c r="N24" s="114" t="s">
        <v>45</v>
      </c>
      <c r="O24" s="115">
        <f t="shared" si="2"/>
        <v>1200</v>
      </c>
      <c r="P24" s="362" t="s">
        <v>113</v>
      </c>
      <c r="Q24" s="362"/>
      <c r="R24" s="362"/>
      <c r="S24" s="362"/>
      <c r="T24" s="362"/>
      <c r="U24" s="363"/>
      <c r="V24" s="258"/>
      <c r="W24" s="67"/>
      <c r="X24" s="116"/>
      <c r="Z24" s="106">
        <f t="shared" si="3"/>
        <v>0</v>
      </c>
      <c r="AA24" s="106">
        <f t="shared" si="4"/>
        <v>1200</v>
      </c>
      <c r="AB24" s="106">
        <f t="shared" si="5"/>
        <v>0</v>
      </c>
      <c r="AC24" s="111" t="str">
        <f t="shared" si="6"/>
        <v>1x16</v>
      </c>
      <c r="AD24" s="117" t="str">
        <f t="shared" si="7"/>
        <v>C</v>
      </c>
      <c r="AE24" s="118"/>
      <c r="AF24" s="119"/>
      <c r="AG24" s="119"/>
      <c r="AH24" s="119" t="s">
        <v>56</v>
      </c>
      <c r="AI24" s="119">
        <v>120</v>
      </c>
      <c r="AJ24" s="120" t="str">
        <f t="shared" si="11"/>
        <v>-</v>
      </c>
      <c r="AK24" s="173">
        <v>127</v>
      </c>
      <c r="AL24" s="119">
        <f t="shared" si="10"/>
        <v>0</v>
      </c>
      <c r="AM24" s="122"/>
      <c r="AN24" s="116"/>
      <c r="AO24" s="124" t="s">
        <v>57</v>
      </c>
      <c r="AP24" s="149"/>
      <c r="AQ24" s="149"/>
      <c r="AR24" s="125"/>
      <c r="AS24" s="126"/>
      <c r="AT24" s="127"/>
    </row>
    <row r="25" spans="2:46" s="106" customFormat="1" ht="20.100000000000001" customHeight="1" x14ac:dyDescent="0.35">
      <c r="B25" s="104" t="s">
        <v>111</v>
      </c>
      <c r="C25" s="105">
        <f t="shared" si="0"/>
        <v>16</v>
      </c>
      <c r="D25" s="107"/>
      <c r="E25" s="108">
        <v>4</v>
      </c>
      <c r="F25" s="109"/>
      <c r="G25" s="110" t="s">
        <v>44</v>
      </c>
      <c r="H25" s="111" t="str">
        <f t="shared" si="1"/>
        <v>1x16</v>
      </c>
      <c r="I25" s="112" t="str">
        <f t="shared" si="1"/>
        <v>C</v>
      </c>
      <c r="J25" s="357"/>
      <c r="K25" s="113">
        <v>1200</v>
      </c>
      <c r="L25" s="114" t="s">
        <v>45</v>
      </c>
      <c r="M25" s="114" t="s">
        <v>45</v>
      </c>
      <c r="N25" s="114" t="s">
        <v>45</v>
      </c>
      <c r="O25" s="115">
        <f t="shared" si="2"/>
        <v>1200</v>
      </c>
      <c r="P25" s="362" t="s">
        <v>113</v>
      </c>
      <c r="Q25" s="362"/>
      <c r="R25" s="362"/>
      <c r="S25" s="362"/>
      <c r="T25" s="362"/>
      <c r="U25" s="363"/>
      <c r="V25" s="258"/>
      <c r="W25" s="67"/>
      <c r="X25" s="116"/>
      <c r="Z25" s="106">
        <f t="shared" si="3"/>
        <v>0</v>
      </c>
      <c r="AA25" s="106">
        <f t="shared" si="4"/>
        <v>1200</v>
      </c>
      <c r="AB25" s="106">
        <f t="shared" si="5"/>
        <v>0</v>
      </c>
      <c r="AC25" s="111" t="str">
        <f t="shared" si="6"/>
        <v>1x16</v>
      </c>
      <c r="AD25" s="117" t="str">
        <f t="shared" si="7"/>
        <v>C</v>
      </c>
      <c r="AE25" s="118"/>
      <c r="AF25" s="119"/>
      <c r="AG25" s="119"/>
      <c r="AH25" s="119" t="s">
        <v>56</v>
      </c>
      <c r="AI25" s="119">
        <v>120</v>
      </c>
      <c r="AJ25" s="120" t="str">
        <f>IF(AND(AI19&lt;$AE$11,$AE$11&lt;AI25),AH25,AJ26)</f>
        <v>-</v>
      </c>
      <c r="AK25" s="173">
        <v>127</v>
      </c>
      <c r="AL25" s="119">
        <f t="shared" si="10"/>
        <v>0</v>
      </c>
      <c r="AM25" s="122"/>
      <c r="AN25" s="116"/>
      <c r="AO25" s="124" t="s">
        <v>57</v>
      </c>
      <c r="AP25" s="149"/>
      <c r="AQ25" s="149"/>
      <c r="AR25" s="125"/>
      <c r="AS25" s="126"/>
      <c r="AT25" s="127"/>
    </row>
    <row r="26" spans="2:46" s="106" customFormat="1" ht="20.100000000000001" customHeight="1" x14ac:dyDescent="0.35">
      <c r="B26" s="104" t="s">
        <v>111</v>
      </c>
      <c r="C26" s="105">
        <f t="shared" si="0"/>
        <v>17</v>
      </c>
      <c r="D26" s="107"/>
      <c r="E26" s="108">
        <v>4</v>
      </c>
      <c r="F26" s="109"/>
      <c r="G26" s="110" t="s">
        <v>44</v>
      </c>
      <c r="H26" s="111" t="str">
        <f t="shared" ref="H26:I41" si="12">+AC26</f>
        <v>1x16</v>
      </c>
      <c r="I26" s="112" t="str">
        <f t="shared" si="12"/>
        <v>C</v>
      </c>
      <c r="J26" s="357"/>
      <c r="K26" s="113"/>
      <c r="L26" s="114">
        <v>1200</v>
      </c>
      <c r="M26" s="114" t="s">
        <v>45</v>
      </c>
      <c r="N26" s="114" t="s">
        <v>45</v>
      </c>
      <c r="O26" s="115">
        <f t="shared" si="2"/>
        <v>1200</v>
      </c>
      <c r="P26" s="362" t="s">
        <v>113</v>
      </c>
      <c r="Q26" s="362"/>
      <c r="R26" s="362"/>
      <c r="S26" s="362"/>
      <c r="T26" s="362"/>
      <c r="U26" s="363"/>
      <c r="V26" s="258"/>
      <c r="W26" s="67"/>
      <c r="X26" s="116"/>
      <c r="Z26" s="106">
        <f t="shared" si="3"/>
        <v>0</v>
      </c>
      <c r="AA26" s="106">
        <f t="shared" si="4"/>
        <v>1200</v>
      </c>
      <c r="AB26" s="106">
        <f t="shared" si="5"/>
        <v>0</v>
      </c>
      <c r="AC26" s="111" t="str">
        <f t="shared" si="6"/>
        <v>1x16</v>
      </c>
      <c r="AD26" s="117" t="str">
        <f t="shared" si="7"/>
        <v>C</v>
      </c>
      <c r="AE26" s="118"/>
      <c r="AF26" s="119"/>
      <c r="AG26" s="119"/>
      <c r="AH26" s="119" t="s">
        <v>56</v>
      </c>
      <c r="AI26" s="119">
        <v>120</v>
      </c>
      <c r="AJ26" s="120" t="str">
        <f t="shared" ref="AJ26:AJ27" si="13">IF(AND(AI25&lt;$AE$11,$AE$11&lt;AI26),AH26,AJ27)</f>
        <v>-</v>
      </c>
      <c r="AK26" s="173">
        <v>127</v>
      </c>
      <c r="AL26" s="119">
        <f t="shared" si="10"/>
        <v>0</v>
      </c>
      <c r="AM26" s="122"/>
      <c r="AN26" s="116"/>
      <c r="AO26" s="124" t="s">
        <v>57</v>
      </c>
      <c r="AP26" s="149"/>
      <c r="AQ26" s="149"/>
      <c r="AR26" s="125"/>
      <c r="AS26" s="126"/>
      <c r="AT26" s="127"/>
    </row>
    <row r="27" spans="2:46" s="106" customFormat="1" ht="20.100000000000001" customHeight="1" thickBot="1" x14ac:dyDescent="0.4">
      <c r="B27" s="104" t="s">
        <v>111</v>
      </c>
      <c r="C27" s="105">
        <f t="shared" si="0"/>
        <v>18</v>
      </c>
      <c r="D27" s="107"/>
      <c r="E27" s="108">
        <v>6</v>
      </c>
      <c r="F27" s="109"/>
      <c r="G27" s="110" t="s">
        <v>44</v>
      </c>
      <c r="H27" s="111" t="str">
        <f t="shared" si="12"/>
        <v>1x16</v>
      </c>
      <c r="I27" s="112" t="str">
        <f t="shared" si="12"/>
        <v>C</v>
      </c>
      <c r="J27" s="357"/>
      <c r="K27" s="113"/>
      <c r="L27" s="114" t="s">
        <v>45</v>
      </c>
      <c r="M27" s="114">
        <v>1800</v>
      </c>
      <c r="N27" s="114" t="s">
        <v>45</v>
      </c>
      <c r="O27" s="115">
        <f t="shared" si="2"/>
        <v>1800</v>
      </c>
      <c r="P27" s="362" t="s">
        <v>113</v>
      </c>
      <c r="Q27" s="362"/>
      <c r="R27" s="362"/>
      <c r="S27" s="362"/>
      <c r="T27" s="362"/>
      <c r="U27" s="363"/>
      <c r="V27" s="258"/>
      <c r="W27" s="67"/>
      <c r="X27" s="116"/>
      <c r="Z27" s="106">
        <f t="shared" si="3"/>
        <v>0</v>
      </c>
      <c r="AA27" s="106">
        <f t="shared" si="4"/>
        <v>1800</v>
      </c>
      <c r="AB27" s="106">
        <f t="shared" si="5"/>
        <v>0</v>
      </c>
      <c r="AC27" s="111" t="str">
        <f t="shared" si="6"/>
        <v>1x16</v>
      </c>
      <c r="AD27" s="117" t="str">
        <f t="shared" si="7"/>
        <v>C</v>
      </c>
      <c r="AE27" s="118"/>
      <c r="AF27" s="119"/>
      <c r="AG27" s="119"/>
      <c r="AH27" s="119" t="s">
        <v>56</v>
      </c>
      <c r="AI27" s="119">
        <v>120</v>
      </c>
      <c r="AJ27" s="120" t="str">
        <f t="shared" si="13"/>
        <v>-</v>
      </c>
      <c r="AK27" s="173">
        <v>127</v>
      </c>
      <c r="AL27" s="119">
        <f t="shared" si="10"/>
        <v>0</v>
      </c>
      <c r="AM27" s="122"/>
      <c r="AN27" s="116"/>
      <c r="AO27" s="124" t="s">
        <v>57</v>
      </c>
      <c r="AP27" s="149"/>
      <c r="AQ27" s="149"/>
      <c r="AR27" s="125"/>
      <c r="AS27" s="126"/>
      <c r="AT27" s="127"/>
    </row>
    <row r="28" spans="2:46" s="106" customFormat="1" ht="20.100000000000001" customHeight="1" x14ac:dyDescent="0.35">
      <c r="B28" s="104" t="s">
        <v>111</v>
      </c>
      <c r="C28" s="105">
        <f t="shared" si="0"/>
        <v>19</v>
      </c>
      <c r="D28" s="107"/>
      <c r="E28" s="108">
        <v>4</v>
      </c>
      <c r="F28" s="109"/>
      <c r="G28" s="110" t="s">
        <v>44</v>
      </c>
      <c r="H28" s="111" t="str">
        <f t="shared" si="12"/>
        <v>1x16</v>
      </c>
      <c r="I28" s="112" t="str">
        <f t="shared" si="12"/>
        <v>C</v>
      </c>
      <c r="J28" s="353" t="s">
        <v>92</v>
      </c>
      <c r="K28" s="123">
        <v>1200</v>
      </c>
      <c r="L28" s="114" t="s">
        <v>45</v>
      </c>
      <c r="M28" s="114" t="s">
        <v>45</v>
      </c>
      <c r="N28" s="114" t="s">
        <v>45</v>
      </c>
      <c r="O28" s="115">
        <f t="shared" si="2"/>
        <v>1200</v>
      </c>
      <c r="P28" s="362" t="s">
        <v>113</v>
      </c>
      <c r="Q28" s="362"/>
      <c r="R28" s="362"/>
      <c r="S28" s="362"/>
      <c r="T28" s="362"/>
      <c r="U28" s="363"/>
      <c r="V28" s="258"/>
      <c r="W28" s="67"/>
      <c r="X28" s="116"/>
      <c r="Z28" s="106">
        <f t="shared" si="3"/>
        <v>0</v>
      </c>
      <c r="AA28" s="106">
        <f t="shared" si="4"/>
        <v>1200</v>
      </c>
      <c r="AB28" s="106">
        <f t="shared" si="5"/>
        <v>0</v>
      </c>
      <c r="AC28" s="111" t="str">
        <f t="shared" si="6"/>
        <v>1x16</v>
      </c>
      <c r="AD28" s="117" t="str">
        <f t="shared" si="7"/>
        <v>C</v>
      </c>
      <c r="AE28" s="118"/>
      <c r="AF28" s="119"/>
      <c r="AG28" s="119"/>
      <c r="AH28" s="119" t="s">
        <v>56</v>
      </c>
      <c r="AI28" s="119">
        <v>120</v>
      </c>
      <c r="AJ28" s="120" t="str">
        <f>IF(AND(AI27&lt;$AE$11,$AE$11&lt;AI28),AH28,AJ32)</f>
        <v>-</v>
      </c>
      <c r="AK28" s="173">
        <v>127</v>
      </c>
      <c r="AL28" s="119">
        <f>IF(AH28=AJ28,AK28,AL32)</f>
        <v>0</v>
      </c>
      <c r="AM28" s="122"/>
      <c r="AN28" s="116"/>
      <c r="AO28" s="124" t="s">
        <v>57</v>
      </c>
      <c r="AP28" s="149"/>
      <c r="AQ28" s="149"/>
      <c r="AR28" s="125"/>
      <c r="AS28" s="126"/>
      <c r="AT28" s="127"/>
    </row>
    <row r="29" spans="2:46" s="106" customFormat="1" ht="20.100000000000001" customHeight="1" x14ac:dyDescent="0.35">
      <c r="B29" s="104" t="s">
        <v>111</v>
      </c>
      <c r="C29" s="105">
        <f t="shared" si="0"/>
        <v>20</v>
      </c>
      <c r="D29" s="107"/>
      <c r="E29" s="108">
        <v>3</v>
      </c>
      <c r="F29" s="109"/>
      <c r="G29" s="110" t="s">
        <v>44</v>
      </c>
      <c r="H29" s="111" t="str">
        <f t="shared" si="12"/>
        <v>1x16</v>
      </c>
      <c r="I29" s="112" t="str">
        <f t="shared" si="12"/>
        <v>C</v>
      </c>
      <c r="J29" s="354"/>
      <c r="K29" s="123"/>
      <c r="L29" s="114">
        <v>900</v>
      </c>
      <c r="M29" s="114" t="s">
        <v>45</v>
      </c>
      <c r="N29" s="114" t="s">
        <v>45</v>
      </c>
      <c r="O29" s="115">
        <f t="shared" si="2"/>
        <v>900</v>
      </c>
      <c r="P29" s="362" t="s">
        <v>113</v>
      </c>
      <c r="Q29" s="362"/>
      <c r="R29" s="362"/>
      <c r="S29" s="362"/>
      <c r="T29" s="362"/>
      <c r="U29" s="363"/>
      <c r="V29" s="258"/>
      <c r="W29" s="67"/>
      <c r="X29" s="116"/>
      <c r="Z29" s="106">
        <f t="shared" si="3"/>
        <v>0</v>
      </c>
      <c r="AA29" s="106">
        <f t="shared" si="4"/>
        <v>900</v>
      </c>
      <c r="AB29" s="106">
        <f t="shared" si="5"/>
        <v>0</v>
      </c>
      <c r="AC29" s="111" t="str">
        <f t="shared" si="6"/>
        <v>1x16</v>
      </c>
      <c r="AD29" s="117" t="str">
        <f t="shared" si="7"/>
        <v>C</v>
      </c>
      <c r="AE29" s="118"/>
      <c r="AF29" s="119"/>
      <c r="AG29" s="119"/>
      <c r="AH29" s="119" t="s">
        <v>56</v>
      </c>
      <c r="AI29" s="119">
        <v>120</v>
      </c>
      <c r="AJ29" s="120" t="str">
        <f>IF(AND(AI28&lt;$AE$11,$AE$11&lt;AI29),AH29,AJ33)</f>
        <v>-</v>
      </c>
      <c r="AK29" s="173">
        <v>127</v>
      </c>
      <c r="AL29" s="119">
        <f>IF(AH29=AJ29,AK29,AL33)</f>
        <v>0</v>
      </c>
      <c r="AM29" s="122"/>
      <c r="AN29" s="116"/>
      <c r="AO29" s="124" t="s">
        <v>57</v>
      </c>
      <c r="AP29" s="149"/>
      <c r="AQ29" s="149"/>
      <c r="AR29" s="125"/>
      <c r="AS29" s="126"/>
      <c r="AT29" s="127"/>
    </row>
    <row r="30" spans="2:46" s="106" customFormat="1" ht="20.100000000000001" customHeight="1" x14ac:dyDescent="0.35">
      <c r="B30" s="104" t="s">
        <v>111</v>
      </c>
      <c r="C30" s="105">
        <f t="shared" si="0"/>
        <v>21</v>
      </c>
      <c r="D30" s="107"/>
      <c r="E30" s="108">
        <v>3</v>
      </c>
      <c r="F30" s="109"/>
      <c r="G30" s="110" t="s">
        <v>44</v>
      </c>
      <c r="H30" s="111" t="str">
        <f t="shared" ref="H30:H32" si="14">+AC30</f>
        <v>1x16</v>
      </c>
      <c r="I30" s="112" t="str">
        <f t="shared" ref="I30:I32" si="15">+AD30</f>
        <v>C</v>
      </c>
      <c r="J30" s="354"/>
      <c r="K30" s="123"/>
      <c r="L30" s="114"/>
      <c r="M30" s="114">
        <v>900</v>
      </c>
      <c r="N30" s="114" t="s">
        <v>45</v>
      </c>
      <c r="O30" s="115">
        <f t="shared" ref="O30:O32" si="16">SUM(K30:N30)</f>
        <v>900</v>
      </c>
      <c r="P30" s="362" t="s">
        <v>113</v>
      </c>
      <c r="Q30" s="362"/>
      <c r="R30" s="362"/>
      <c r="S30" s="362"/>
      <c r="T30" s="362"/>
      <c r="U30" s="363"/>
      <c r="V30" s="258"/>
      <c r="W30" s="67"/>
      <c r="X30" s="116"/>
      <c r="Z30" s="106">
        <f t="shared" ref="Z30:Z32" si="17">IF(D30&gt;0,O30,0)</f>
        <v>0</v>
      </c>
      <c r="AA30" s="106">
        <f t="shared" ref="AA30:AA32" si="18">IF(E30&gt;0,O30,0)</f>
        <v>900</v>
      </c>
      <c r="AB30" s="106">
        <f t="shared" ref="AB30:AB32" si="19">IF(F30&gt;0,O30,0)</f>
        <v>0</v>
      </c>
      <c r="AC30" s="111" t="str">
        <f t="shared" ref="AC30:AC32" si="20">IF(AND(D30=0,E30=0,F30=0),"",IF(AND(D30&lt;=9,E30=0,F30=0),$Y$1,IF(AND(D30&gt;9,E30=0,F30=0),$Y$2,IF(AND(D30=0,E30&gt;0,F30=0),$Y$3,IF(AND(D30=0,E30=0,F30&gt;0),$Y$4,"")))))</f>
        <v>1x16</v>
      </c>
      <c r="AD30" s="117" t="str">
        <f t="shared" ref="AD30:AD32" si="21">IF(AND(D30&gt;0,E30=0,F30=0),$Z$1,IF(AND(D30=0,E30&gt;0,F30=0),$Z$2,IF(AND(D30=0,E30=0,F30&gt;0),$Z$3,"")))</f>
        <v>C</v>
      </c>
      <c r="AE30" s="118"/>
      <c r="AF30" s="119"/>
      <c r="AG30" s="119"/>
      <c r="AH30" s="119" t="s">
        <v>56</v>
      </c>
      <c r="AI30" s="119">
        <v>120</v>
      </c>
      <c r="AJ30" s="120" t="str">
        <f t="shared" ref="AJ30:AJ32" si="22">IF(AND(AI29&lt;$AE$11,$AE$11&lt;AI30),AH30,AJ34)</f>
        <v>-</v>
      </c>
      <c r="AK30" s="173">
        <v>127</v>
      </c>
      <c r="AL30" s="119">
        <f t="shared" ref="AL30:AL32" si="23">IF(AH30=AJ30,AK30,AL34)</f>
        <v>0</v>
      </c>
      <c r="AM30" s="122"/>
      <c r="AN30" s="116"/>
      <c r="AO30" s="124" t="s">
        <v>57</v>
      </c>
      <c r="AP30" s="149"/>
      <c r="AQ30" s="149"/>
      <c r="AR30" s="125"/>
      <c r="AS30" s="126"/>
      <c r="AT30" s="127"/>
    </row>
    <row r="31" spans="2:46" s="106" customFormat="1" ht="20.100000000000001" customHeight="1" x14ac:dyDescent="0.35">
      <c r="B31" s="104" t="s">
        <v>111</v>
      </c>
      <c r="C31" s="105">
        <f t="shared" si="0"/>
        <v>22</v>
      </c>
      <c r="D31" s="107"/>
      <c r="E31" s="108">
        <v>3</v>
      </c>
      <c r="F31" s="109"/>
      <c r="G31" s="110" t="s">
        <v>44</v>
      </c>
      <c r="H31" s="111" t="str">
        <f t="shared" si="14"/>
        <v>1x16</v>
      </c>
      <c r="I31" s="112" t="str">
        <f t="shared" si="15"/>
        <v>C</v>
      </c>
      <c r="J31" s="354"/>
      <c r="K31" s="123">
        <v>900</v>
      </c>
      <c r="L31" s="114"/>
      <c r="M31" s="114" t="s">
        <v>45</v>
      </c>
      <c r="N31" s="114" t="s">
        <v>45</v>
      </c>
      <c r="O31" s="115">
        <f t="shared" si="16"/>
        <v>900</v>
      </c>
      <c r="P31" s="362" t="s">
        <v>113</v>
      </c>
      <c r="Q31" s="362"/>
      <c r="R31" s="362"/>
      <c r="S31" s="362"/>
      <c r="T31" s="362"/>
      <c r="U31" s="363"/>
      <c r="V31" s="258"/>
      <c r="W31" s="67"/>
      <c r="X31" s="116"/>
      <c r="Z31" s="106">
        <f t="shared" si="17"/>
        <v>0</v>
      </c>
      <c r="AA31" s="106">
        <f t="shared" si="18"/>
        <v>900</v>
      </c>
      <c r="AB31" s="106">
        <f t="shared" si="19"/>
        <v>0</v>
      </c>
      <c r="AC31" s="111" t="str">
        <f t="shared" si="20"/>
        <v>1x16</v>
      </c>
      <c r="AD31" s="117" t="str">
        <f t="shared" si="21"/>
        <v>C</v>
      </c>
      <c r="AE31" s="118"/>
      <c r="AF31" s="119"/>
      <c r="AG31" s="119"/>
      <c r="AH31" s="119" t="s">
        <v>56</v>
      </c>
      <c r="AI31" s="119">
        <v>120</v>
      </c>
      <c r="AJ31" s="120" t="str">
        <f t="shared" si="22"/>
        <v>-</v>
      </c>
      <c r="AK31" s="173">
        <v>127</v>
      </c>
      <c r="AL31" s="119">
        <f t="shared" si="23"/>
        <v>0</v>
      </c>
      <c r="AM31" s="122"/>
      <c r="AN31" s="116"/>
      <c r="AO31" s="124" t="s">
        <v>57</v>
      </c>
      <c r="AP31" s="149"/>
      <c r="AQ31" s="149"/>
      <c r="AR31" s="125"/>
      <c r="AS31" s="126"/>
      <c r="AT31" s="127"/>
    </row>
    <row r="32" spans="2:46" s="106" customFormat="1" ht="20.100000000000001" customHeight="1" x14ac:dyDescent="0.35">
      <c r="B32" s="104" t="s">
        <v>111</v>
      </c>
      <c r="C32" s="105">
        <f t="shared" si="0"/>
        <v>23</v>
      </c>
      <c r="D32" s="107"/>
      <c r="E32" s="108">
        <v>3</v>
      </c>
      <c r="F32" s="109"/>
      <c r="G32" s="110" t="s">
        <v>44</v>
      </c>
      <c r="H32" s="111" t="str">
        <f t="shared" si="14"/>
        <v>1x16</v>
      </c>
      <c r="I32" s="112" t="str">
        <f t="shared" si="15"/>
        <v>C</v>
      </c>
      <c r="J32" s="354"/>
      <c r="K32" s="123"/>
      <c r="L32" s="114">
        <v>900</v>
      </c>
      <c r="M32" s="114" t="s">
        <v>45</v>
      </c>
      <c r="N32" s="114" t="s">
        <v>45</v>
      </c>
      <c r="O32" s="115">
        <f t="shared" si="16"/>
        <v>900</v>
      </c>
      <c r="P32" s="362" t="s">
        <v>113</v>
      </c>
      <c r="Q32" s="362"/>
      <c r="R32" s="362"/>
      <c r="S32" s="362"/>
      <c r="T32" s="362"/>
      <c r="U32" s="363"/>
      <c r="V32" s="258"/>
      <c r="W32" s="67"/>
      <c r="X32" s="116"/>
      <c r="Z32" s="106">
        <f t="shared" si="17"/>
        <v>0</v>
      </c>
      <c r="AA32" s="106">
        <f t="shared" si="18"/>
        <v>900</v>
      </c>
      <c r="AB32" s="106">
        <f t="shared" si="19"/>
        <v>0</v>
      </c>
      <c r="AC32" s="111" t="str">
        <f t="shared" si="20"/>
        <v>1x16</v>
      </c>
      <c r="AD32" s="117" t="str">
        <f t="shared" si="21"/>
        <v>C</v>
      </c>
      <c r="AE32" s="118"/>
      <c r="AF32" s="119"/>
      <c r="AG32" s="119"/>
      <c r="AH32" s="119" t="s">
        <v>56</v>
      </c>
      <c r="AI32" s="119">
        <v>120</v>
      </c>
      <c r="AJ32" s="120" t="str">
        <f t="shared" si="22"/>
        <v>-</v>
      </c>
      <c r="AK32" s="173">
        <v>127</v>
      </c>
      <c r="AL32" s="119">
        <f t="shared" si="23"/>
        <v>0</v>
      </c>
      <c r="AM32" s="122"/>
      <c r="AN32" s="116"/>
      <c r="AO32" s="124" t="s">
        <v>57</v>
      </c>
      <c r="AP32" s="149"/>
      <c r="AQ32" s="149"/>
      <c r="AR32" s="125"/>
      <c r="AS32" s="126"/>
      <c r="AT32" s="127"/>
    </row>
    <row r="33" spans="2:47" s="106" customFormat="1" ht="20.100000000000001" hidden="1" customHeight="1" x14ac:dyDescent="0.35">
      <c r="B33" s="104"/>
      <c r="C33" s="105">
        <f t="shared" si="0"/>
        <v>24</v>
      </c>
      <c r="D33" s="107"/>
      <c r="E33" s="108"/>
      <c r="F33" s="109"/>
      <c r="G33" s="110"/>
      <c r="H33" s="111" t="str">
        <f t="shared" si="12"/>
        <v/>
      </c>
      <c r="I33" s="112" t="str">
        <f t="shared" si="12"/>
        <v/>
      </c>
      <c r="J33" s="355"/>
      <c r="K33" s="123" t="s">
        <v>45</v>
      </c>
      <c r="L33" s="114" t="s">
        <v>45</v>
      </c>
      <c r="M33" s="114" t="s">
        <v>45</v>
      </c>
      <c r="N33" s="114" t="s">
        <v>45</v>
      </c>
      <c r="O33" s="115">
        <f t="shared" si="2"/>
        <v>0</v>
      </c>
      <c r="P33" s="362"/>
      <c r="Q33" s="362"/>
      <c r="R33" s="362"/>
      <c r="S33" s="362"/>
      <c r="T33" s="362"/>
      <c r="U33" s="363"/>
      <c r="V33" s="258"/>
      <c r="W33" s="67"/>
      <c r="X33" s="116"/>
      <c r="Z33" s="106">
        <f t="shared" si="3"/>
        <v>0</v>
      </c>
      <c r="AA33" s="106">
        <f t="shared" si="4"/>
        <v>0</v>
      </c>
      <c r="AB33" s="106">
        <f t="shared" si="5"/>
        <v>0</v>
      </c>
      <c r="AC33" s="111" t="str">
        <f t="shared" si="6"/>
        <v/>
      </c>
      <c r="AD33" s="117" t="str">
        <f t="shared" si="7"/>
        <v/>
      </c>
      <c r="AE33" s="118"/>
      <c r="AF33" s="119"/>
      <c r="AG33" s="119"/>
      <c r="AH33" s="119" t="s">
        <v>64</v>
      </c>
      <c r="AI33" s="119">
        <v>300</v>
      </c>
      <c r="AJ33" s="120" t="str">
        <f t="shared" ref="AJ33:AJ38" si="24">IF(AND(AI32&lt;$AE$11,$AE$11&lt;AI33),AH33,AJ34)</f>
        <v>-</v>
      </c>
      <c r="AK33" s="173">
        <v>322</v>
      </c>
      <c r="AL33" s="119">
        <f t="shared" ref="AL33:AL39" si="25">IF(AH33=AJ33,AK33,AL34)</f>
        <v>0</v>
      </c>
      <c r="AM33" s="122"/>
      <c r="AN33" s="116"/>
      <c r="AO33" s="124" t="s">
        <v>65</v>
      </c>
      <c r="AP33" s="125"/>
      <c r="AQ33" s="125"/>
      <c r="AR33" s="125"/>
      <c r="AS33" s="128"/>
      <c r="AT33" s="127"/>
    </row>
    <row r="34" spans="2:47" s="106" customFormat="1" ht="20.100000000000001" hidden="1" customHeight="1" x14ac:dyDescent="0.35">
      <c r="B34" s="104"/>
      <c r="C34" s="105">
        <f t="shared" si="0"/>
        <v>25</v>
      </c>
      <c r="D34" s="107"/>
      <c r="E34" s="108"/>
      <c r="F34" s="109"/>
      <c r="G34" s="110" t="s">
        <v>44</v>
      </c>
      <c r="H34" s="111" t="str">
        <f t="shared" si="12"/>
        <v/>
      </c>
      <c r="I34" s="111" t="str">
        <f t="shared" si="12"/>
        <v/>
      </c>
      <c r="J34" s="130"/>
      <c r="K34" s="113" t="s">
        <v>45</v>
      </c>
      <c r="L34" s="114" t="s">
        <v>45</v>
      </c>
      <c r="M34" s="114" t="s">
        <v>45</v>
      </c>
      <c r="N34" s="114" t="s">
        <v>45</v>
      </c>
      <c r="O34" s="115">
        <f t="shared" si="2"/>
        <v>0</v>
      </c>
      <c r="P34" s="362"/>
      <c r="Q34" s="362"/>
      <c r="R34" s="362"/>
      <c r="S34" s="362"/>
      <c r="T34" s="362"/>
      <c r="U34" s="363"/>
      <c r="V34" s="258"/>
      <c r="W34" s="67"/>
      <c r="X34" s="116"/>
      <c r="Z34" s="106">
        <f t="shared" si="3"/>
        <v>0</v>
      </c>
      <c r="AA34" s="106">
        <f t="shared" si="4"/>
        <v>0</v>
      </c>
      <c r="AB34" s="106">
        <f t="shared" si="5"/>
        <v>0</v>
      </c>
      <c r="AC34" s="111" t="str">
        <f t="shared" si="6"/>
        <v/>
      </c>
      <c r="AD34" s="117" t="str">
        <f t="shared" si="7"/>
        <v/>
      </c>
      <c r="AE34" s="118"/>
      <c r="AF34" s="119"/>
      <c r="AG34" s="119"/>
      <c r="AH34" s="119" t="s">
        <v>66</v>
      </c>
      <c r="AI34" s="119">
        <v>380</v>
      </c>
      <c r="AJ34" s="120" t="str">
        <f t="shared" si="24"/>
        <v>-</v>
      </c>
      <c r="AK34" s="173">
        <v>402</v>
      </c>
      <c r="AL34" s="119">
        <f t="shared" si="25"/>
        <v>0</v>
      </c>
      <c r="AM34" s="122"/>
      <c r="AN34" s="116"/>
      <c r="AO34" s="124" t="s">
        <v>67</v>
      </c>
      <c r="AP34" s="125"/>
      <c r="AQ34" s="125"/>
      <c r="AR34" s="125"/>
      <c r="AS34" s="128"/>
      <c r="AT34" s="127"/>
    </row>
    <row r="35" spans="2:47" s="106" customFormat="1" ht="20.100000000000001" hidden="1" customHeight="1" x14ac:dyDescent="0.35">
      <c r="B35" s="104"/>
      <c r="C35" s="105">
        <f t="shared" si="0"/>
        <v>26</v>
      </c>
      <c r="D35" s="107"/>
      <c r="E35" s="108"/>
      <c r="F35" s="109"/>
      <c r="G35" s="110" t="s">
        <v>44</v>
      </c>
      <c r="H35" s="111" t="str">
        <f t="shared" si="12"/>
        <v/>
      </c>
      <c r="I35" s="111" t="str">
        <f t="shared" si="12"/>
        <v/>
      </c>
      <c r="J35" s="131"/>
      <c r="K35" s="113" t="s">
        <v>45</v>
      </c>
      <c r="L35" s="114" t="s">
        <v>45</v>
      </c>
      <c r="M35" s="114" t="s">
        <v>45</v>
      </c>
      <c r="N35" s="114" t="s">
        <v>45</v>
      </c>
      <c r="O35" s="115">
        <f t="shared" si="2"/>
        <v>0</v>
      </c>
      <c r="P35" s="376"/>
      <c r="Q35" s="362"/>
      <c r="R35" s="362"/>
      <c r="S35" s="362"/>
      <c r="T35" s="362"/>
      <c r="U35" s="363"/>
      <c r="V35" s="258"/>
      <c r="W35" s="67"/>
      <c r="X35" s="116"/>
      <c r="Z35" s="106">
        <f t="shared" si="3"/>
        <v>0</v>
      </c>
      <c r="AA35" s="106">
        <f t="shared" si="4"/>
        <v>0</v>
      </c>
      <c r="AB35" s="106">
        <f t="shared" si="5"/>
        <v>0</v>
      </c>
      <c r="AC35" s="111" t="str">
        <f t="shared" si="6"/>
        <v/>
      </c>
      <c r="AD35" s="117" t="str">
        <f t="shared" si="7"/>
        <v/>
      </c>
      <c r="AE35" s="118"/>
      <c r="AF35" s="119"/>
      <c r="AG35" s="119"/>
      <c r="AH35" s="119" t="s">
        <v>68</v>
      </c>
      <c r="AI35" s="119">
        <v>480</v>
      </c>
      <c r="AJ35" s="120" t="str">
        <f t="shared" si="24"/>
        <v>-</v>
      </c>
      <c r="AK35" s="173">
        <v>502</v>
      </c>
      <c r="AL35" s="119">
        <f t="shared" si="25"/>
        <v>0</v>
      </c>
      <c r="AM35" s="122"/>
      <c r="AN35" s="116"/>
      <c r="AO35" s="124" t="s">
        <v>69</v>
      </c>
      <c r="AP35" s="125"/>
      <c r="AQ35" s="125"/>
      <c r="AR35" s="125"/>
      <c r="AS35" s="128"/>
      <c r="AT35" s="127"/>
    </row>
    <row r="36" spans="2:47" s="106" customFormat="1" ht="20.100000000000001" hidden="1" customHeight="1" x14ac:dyDescent="0.35">
      <c r="B36" s="104"/>
      <c r="C36" s="105">
        <f t="shared" si="0"/>
        <v>27</v>
      </c>
      <c r="D36" s="107"/>
      <c r="E36" s="108"/>
      <c r="F36" s="109"/>
      <c r="G36" s="110" t="s">
        <v>44</v>
      </c>
      <c r="H36" s="111" t="str">
        <f t="shared" si="12"/>
        <v/>
      </c>
      <c r="I36" s="111" t="str">
        <f t="shared" si="12"/>
        <v/>
      </c>
      <c r="J36" s="131"/>
      <c r="K36" s="113" t="s">
        <v>45</v>
      </c>
      <c r="L36" s="114" t="s">
        <v>45</v>
      </c>
      <c r="M36" s="114" t="s">
        <v>45</v>
      </c>
      <c r="N36" s="114" t="s">
        <v>45</v>
      </c>
      <c r="O36" s="115">
        <f t="shared" si="2"/>
        <v>0</v>
      </c>
      <c r="P36" s="362"/>
      <c r="Q36" s="362"/>
      <c r="R36" s="362"/>
      <c r="S36" s="362"/>
      <c r="T36" s="362"/>
      <c r="U36" s="363"/>
      <c r="V36" s="258"/>
      <c r="W36" s="67"/>
      <c r="X36" s="116"/>
      <c r="Z36" s="106">
        <f t="shared" si="3"/>
        <v>0</v>
      </c>
      <c r="AA36" s="106">
        <f t="shared" si="4"/>
        <v>0</v>
      </c>
      <c r="AB36" s="106">
        <f t="shared" si="5"/>
        <v>0</v>
      </c>
      <c r="AC36" s="111" t="str">
        <f t="shared" si="6"/>
        <v/>
      </c>
      <c r="AD36" s="117" t="str">
        <f t="shared" si="7"/>
        <v/>
      </c>
      <c r="AE36" s="118"/>
      <c r="AF36" s="119"/>
      <c r="AG36" s="119"/>
      <c r="AH36" s="119" t="s">
        <v>70</v>
      </c>
      <c r="AI36" s="119">
        <v>610</v>
      </c>
      <c r="AJ36" s="120" t="str">
        <f t="shared" si="24"/>
        <v>-</v>
      </c>
      <c r="AK36" s="173">
        <v>632</v>
      </c>
      <c r="AL36" s="119">
        <f t="shared" si="25"/>
        <v>0</v>
      </c>
      <c r="AM36" s="122"/>
      <c r="AN36" s="116"/>
      <c r="AO36" s="124" t="s">
        <v>71</v>
      </c>
      <c r="AP36" s="125"/>
      <c r="AQ36" s="125"/>
      <c r="AR36" s="128"/>
      <c r="AS36" s="128"/>
      <c r="AT36" s="127"/>
    </row>
    <row r="37" spans="2:47" s="106" customFormat="1" ht="20.100000000000001" hidden="1" customHeight="1" x14ac:dyDescent="0.35">
      <c r="B37" s="104"/>
      <c r="C37" s="105">
        <f t="shared" si="0"/>
        <v>28</v>
      </c>
      <c r="D37" s="107"/>
      <c r="E37" s="108"/>
      <c r="F37" s="109"/>
      <c r="G37" s="110" t="s">
        <v>44</v>
      </c>
      <c r="H37" s="111" t="str">
        <f t="shared" si="12"/>
        <v/>
      </c>
      <c r="I37" s="111" t="str">
        <f t="shared" si="12"/>
        <v/>
      </c>
      <c r="J37" s="131"/>
      <c r="K37" s="113" t="s">
        <v>45</v>
      </c>
      <c r="L37" s="114" t="s">
        <v>45</v>
      </c>
      <c r="M37" s="114" t="s">
        <v>45</v>
      </c>
      <c r="N37" s="114" t="s">
        <v>45</v>
      </c>
      <c r="O37" s="115">
        <f t="shared" si="2"/>
        <v>0</v>
      </c>
      <c r="P37" s="362"/>
      <c r="Q37" s="362"/>
      <c r="R37" s="362"/>
      <c r="S37" s="362"/>
      <c r="T37" s="362"/>
      <c r="U37" s="363"/>
      <c r="V37" s="258"/>
      <c r="W37" s="67"/>
      <c r="X37" s="116"/>
      <c r="Z37" s="106">
        <f t="shared" si="3"/>
        <v>0</v>
      </c>
      <c r="AA37" s="106">
        <f t="shared" si="4"/>
        <v>0</v>
      </c>
      <c r="AB37" s="106">
        <f t="shared" si="5"/>
        <v>0</v>
      </c>
      <c r="AC37" s="111" t="str">
        <f t="shared" si="6"/>
        <v/>
      </c>
      <c r="AD37" s="117" t="str">
        <f t="shared" si="7"/>
        <v/>
      </c>
      <c r="AE37" s="118"/>
      <c r="AF37" s="119"/>
      <c r="AG37" s="119"/>
      <c r="AH37" s="119" t="s">
        <v>72</v>
      </c>
      <c r="AI37" s="119">
        <v>750</v>
      </c>
      <c r="AJ37" s="120" t="str">
        <f t="shared" si="24"/>
        <v>-</v>
      </c>
      <c r="AK37" s="173">
        <v>802</v>
      </c>
      <c r="AL37" s="119">
        <f t="shared" si="25"/>
        <v>0</v>
      </c>
      <c r="AM37" s="122"/>
      <c r="AN37" s="116"/>
      <c r="AO37" s="124" t="s">
        <v>73</v>
      </c>
      <c r="AP37" s="125"/>
      <c r="AQ37" s="125"/>
      <c r="AR37" s="126"/>
      <c r="AS37" s="126"/>
      <c r="AT37" s="127"/>
    </row>
    <row r="38" spans="2:47" s="106" customFormat="1" ht="20.100000000000001" hidden="1" customHeight="1" x14ac:dyDescent="0.35">
      <c r="B38" s="104"/>
      <c r="C38" s="105">
        <f t="shared" si="0"/>
        <v>29</v>
      </c>
      <c r="D38" s="107"/>
      <c r="E38" s="108"/>
      <c r="F38" s="109"/>
      <c r="G38" s="110" t="s">
        <v>44</v>
      </c>
      <c r="H38" s="111" t="str">
        <f t="shared" si="12"/>
        <v/>
      </c>
      <c r="I38" s="111" t="str">
        <f t="shared" si="12"/>
        <v/>
      </c>
      <c r="J38" s="131"/>
      <c r="K38" s="113" t="s">
        <v>45</v>
      </c>
      <c r="L38" s="114" t="s">
        <v>45</v>
      </c>
      <c r="M38" s="114" t="s">
        <v>45</v>
      </c>
      <c r="N38" s="114" t="s">
        <v>45</v>
      </c>
      <c r="O38" s="115">
        <f t="shared" si="2"/>
        <v>0</v>
      </c>
      <c r="P38" s="362"/>
      <c r="Q38" s="362"/>
      <c r="R38" s="362"/>
      <c r="S38" s="362"/>
      <c r="T38" s="362"/>
      <c r="U38" s="363"/>
      <c r="V38" s="258"/>
      <c r="W38" s="67"/>
      <c r="X38" s="116"/>
      <c r="Z38" s="106">
        <f t="shared" si="3"/>
        <v>0</v>
      </c>
      <c r="AA38" s="106">
        <f t="shared" si="4"/>
        <v>0</v>
      </c>
      <c r="AB38" s="106">
        <f t="shared" si="5"/>
        <v>0</v>
      </c>
      <c r="AC38" s="111" t="str">
        <f t="shared" si="6"/>
        <v/>
      </c>
      <c r="AD38" s="117" t="str">
        <f t="shared" si="7"/>
        <v/>
      </c>
      <c r="AE38" s="118"/>
      <c r="AF38" s="119"/>
      <c r="AG38" s="119"/>
      <c r="AH38" s="119" t="s">
        <v>74</v>
      </c>
      <c r="AI38" s="119">
        <v>980</v>
      </c>
      <c r="AJ38" s="120" t="str">
        <f t="shared" si="24"/>
        <v>-</v>
      </c>
      <c r="AK38" s="173">
        <v>1002</v>
      </c>
      <c r="AL38" s="119">
        <f t="shared" si="25"/>
        <v>0</v>
      </c>
      <c r="AM38" s="122"/>
      <c r="AN38" s="116"/>
      <c r="AO38" s="124" t="s">
        <v>75</v>
      </c>
      <c r="AP38" s="125"/>
      <c r="AQ38" s="125"/>
      <c r="AR38" s="125"/>
      <c r="AS38" s="126"/>
      <c r="AT38" s="127"/>
    </row>
    <row r="39" spans="2:47" s="106" customFormat="1" ht="20.100000000000001" hidden="1" customHeight="1" x14ac:dyDescent="0.35">
      <c r="B39" s="104"/>
      <c r="C39" s="105">
        <f t="shared" si="0"/>
        <v>30</v>
      </c>
      <c r="D39" s="107"/>
      <c r="E39" s="108"/>
      <c r="F39" s="109"/>
      <c r="G39" s="110" t="s">
        <v>44</v>
      </c>
      <c r="H39" s="111" t="str">
        <f t="shared" si="12"/>
        <v/>
      </c>
      <c r="I39" s="111" t="str">
        <f t="shared" si="12"/>
        <v/>
      </c>
      <c r="J39" s="131"/>
      <c r="K39" s="113" t="s">
        <v>45</v>
      </c>
      <c r="L39" s="114" t="s">
        <v>45</v>
      </c>
      <c r="M39" s="114" t="s">
        <v>45</v>
      </c>
      <c r="N39" s="114" t="s">
        <v>45</v>
      </c>
      <c r="O39" s="115">
        <f t="shared" si="2"/>
        <v>0</v>
      </c>
      <c r="P39" s="362"/>
      <c r="Q39" s="362"/>
      <c r="R39" s="362"/>
      <c r="S39" s="362"/>
      <c r="T39" s="362"/>
      <c r="U39" s="363"/>
      <c r="V39" s="258"/>
      <c r="W39" s="67"/>
      <c r="X39" s="116"/>
      <c r="Z39" s="106">
        <f t="shared" si="3"/>
        <v>0</v>
      </c>
      <c r="AA39" s="106">
        <f t="shared" si="4"/>
        <v>0</v>
      </c>
      <c r="AB39" s="106">
        <f t="shared" si="5"/>
        <v>0</v>
      </c>
      <c r="AC39" s="111" t="str">
        <f t="shared" si="6"/>
        <v/>
      </c>
      <c r="AD39" s="117" t="str">
        <f t="shared" si="7"/>
        <v/>
      </c>
      <c r="AE39" s="118"/>
      <c r="AF39" s="119"/>
      <c r="AG39" s="119"/>
      <c r="AH39" s="119" t="s">
        <v>76</v>
      </c>
      <c r="AI39" s="119"/>
      <c r="AJ39" s="120" t="str">
        <f>IF($AE$11&gt;AI38,AH39,"-")</f>
        <v>-</v>
      </c>
      <c r="AK39" s="173">
        <v>1252</v>
      </c>
      <c r="AL39" s="119">
        <f t="shared" si="25"/>
        <v>0</v>
      </c>
      <c r="AM39" s="122">
        <v>1</v>
      </c>
      <c r="AN39" s="116"/>
      <c r="AO39" s="124" t="s">
        <v>77</v>
      </c>
      <c r="AP39" s="125"/>
      <c r="AQ39" s="125"/>
      <c r="AR39" s="125"/>
      <c r="AS39" s="128"/>
      <c r="AT39" s="127"/>
    </row>
    <row r="40" spans="2:47" s="106" customFormat="1" ht="20.100000000000001" hidden="1" customHeight="1" x14ac:dyDescent="0.35">
      <c r="B40" s="104"/>
      <c r="C40" s="105">
        <f t="shared" si="0"/>
        <v>31</v>
      </c>
      <c r="D40" s="107"/>
      <c r="E40" s="108"/>
      <c r="F40" s="109"/>
      <c r="G40" s="110" t="s">
        <v>44</v>
      </c>
      <c r="H40" s="111" t="str">
        <f t="shared" si="12"/>
        <v/>
      </c>
      <c r="I40" s="111" t="str">
        <f t="shared" si="12"/>
        <v/>
      </c>
      <c r="J40" s="131"/>
      <c r="K40" s="113" t="s">
        <v>45</v>
      </c>
      <c r="L40" s="114" t="s">
        <v>45</v>
      </c>
      <c r="M40" s="114" t="s">
        <v>45</v>
      </c>
      <c r="N40" s="114" t="s">
        <v>45</v>
      </c>
      <c r="O40" s="115">
        <f t="shared" si="2"/>
        <v>0</v>
      </c>
      <c r="P40" s="362"/>
      <c r="Q40" s="362"/>
      <c r="R40" s="362"/>
      <c r="S40" s="362"/>
      <c r="T40" s="362"/>
      <c r="U40" s="363"/>
      <c r="V40" s="258"/>
      <c r="W40" s="67"/>
      <c r="X40" s="116"/>
      <c r="Z40" s="106">
        <f t="shared" si="3"/>
        <v>0</v>
      </c>
      <c r="AA40" s="106">
        <f t="shared" si="4"/>
        <v>0</v>
      </c>
      <c r="AB40" s="106">
        <f t="shared" si="5"/>
        <v>0</v>
      </c>
      <c r="AC40" s="111" t="str">
        <f t="shared" si="6"/>
        <v/>
      </c>
      <c r="AD40" s="117" t="str">
        <f t="shared" si="7"/>
        <v/>
      </c>
      <c r="AE40" s="132"/>
      <c r="AF40" s="133"/>
      <c r="AG40" s="133"/>
      <c r="AH40" s="133"/>
      <c r="AI40" s="133"/>
      <c r="AJ40" s="133"/>
      <c r="AK40" s="133"/>
      <c r="AL40" s="133"/>
      <c r="AM40" s="134"/>
      <c r="AN40" s="116"/>
      <c r="AO40" s="124" t="s">
        <v>78</v>
      </c>
      <c r="AP40" s="149"/>
      <c r="AQ40" s="149"/>
      <c r="AR40" s="128"/>
      <c r="AS40" s="128"/>
      <c r="AT40" s="127"/>
    </row>
    <row r="41" spans="2:47" s="106" customFormat="1" ht="20.100000000000001" hidden="1" customHeight="1" x14ac:dyDescent="0.35">
      <c r="B41" s="104"/>
      <c r="C41" s="105">
        <f t="shared" si="0"/>
        <v>32</v>
      </c>
      <c r="D41" s="107"/>
      <c r="E41" s="108"/>
      <c r="F41" s="109"/>
      <c r="G41" s="110" t="s">
        <v>44</v>
      </c>
      <c r="H41" s="111" t="str">
        <f t="shared" si="12"/>
        <v/>
      </c>
      <c r="I41" s="111" t="str">
        <f t="shared" si="12"/>
        <v/>
      </c>
      <c r="J41" s="131"/>
      <c r="K41" s="113" t="s">
        <v>45</v>
      </c>
      <c r="L41" s="114" t="s">
        <v>45</v>
      </c>
      <c r="M41" s="114" t="s">
        <v>45</v>
      </c>
      <c r="N41" s="114" t="s">
        <v>45</v>
      </c>
      <c r="O41" s="115">
        <f t="shared" si="2"/>
        <v>0</v>
      </c>
      <c r="P41" s="362"/>
      <c r="Q41" s="362"/>
      <c r="R41" s="362"/>
      <c r="S41" s="362"/>
      <c r="T41" s="362"/>
      <c r="U41" s="363"/>
      <c r="V41" s="82"/>
      <c r="W41" s="67"/>
      <c r="X41" s="116"/>
      <c r="Z41" s="106">
        <f t="shared" si="3"/>
        <v>0</v>
      </c>
      <c r="AA41" s="106">
        <f t="shared" si="4"/>
        <v>0</v>
      </c>
      <c r="AB41" s="106">
        <f t="shared" si="5"/>
        <v>0</v>
      </c>
      <c r="AC41" s="111" t="str">
        <f t="shared" si="6"/>
        <v/>
      </c>
      <c r="AD41" s="117" t="str">
        <f t="shared" si="7"/>
        <v/>
      </c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24" t="s">
        <v>79</v>
      </c>
      <c r="AP41" s="149"/>
      <c r="AQ41" s="149"/>
      <c r="AR41" s="128"/>
      <c r="AS41" s="128"/>
      <c r="AT41" s="127"/>
    </row>
    <row r="42" spans="2:47" s="106" customFormat="1" ht="20.100000000000001" hidden="1" customHeight="1" x14ac:dyDescent="0.35">
      <c r="B42" s="104"/>
      <c r="C42" s="105">
        <f t="shared" si="0"/>
        <v>33</v>
      </c>
      <c r="D42" s="107"/>
      <c r="E42" s="108"/>
      <c r="F42" s="109"/>
      <c r="G42" s="110" t="s">
        <v>44</v>
      </c>
      <c r="H42" s="111" t="str">
        <f t="shared" ref="H42:I94" si="26">+AC42</f>
        <v/>
      </c>
      <c r="I42" s="111" t="str">
        <f t="shared" si="26"/>
        <v/>
      </c>
      <c r="J42" s="131"/>
      <c r="K42" s="113" t="s">
        <v>45</v>
      </c>
      <c r="L42" s="114" t="s">
        <v>45</v>
      </c>
      <c r="M42" s="114" t="s">
        <v>45</v>
      </c>
      <c r="N42" s="114" t="s">
        <v>45</v>
      </c>
      <c r="O42" s="115">
        <f t="shared" si="2"/>
        <v>0</v>
      </c>
      <c r="P42" s="362"/>
      <c r="Q42" s="362"/>
      <c r="R42" s="362"/>
      <c r="S42" s="362"/>
      <c r="T42" s="362"/>
      <c r="U42" s="363"/>
      <c r="V42" s="82"/>
      <c r="W42" s="67"/>
      <c r="X42" s="116"/>
      <c r="Z42" s="106">
        <f t="shared" si="3"/>
        <v>0</v>
      </c>
      <c r="AA42" s="106">
        <f t="shared" si="4"/>
        <v>0</v>
      </c>
      <c r="AB42" s="106">
        <f t="shared" si="5"/>
        <v>0</v>
      </c>
      <c r="AC42" s="111" t="str">
        <f t="shared" si="6"/>
        <v/>
      </c>
      <c r="AD42" s="117" t="str">
        <f t="shared" si="7"/>
        <v/>
      </c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24" t="s">
        <v>80</v>
      </c>
      <c r="AP42" s="149"/>
      <c r="AQ42" s="149"/>
      <c r="AR42" s="149"/>
      <c r="AS42" s="128"/>
      <c r="AT42" s="127"/>
    </row>
    <row r="43" spans="2:47" s="106" customFormat="1" ht="20.100000000000001" hidden="1" customHeight="1" x14ac:dyDescent="0.35">
      <c r="B43" s="104"/>
      <c r="C43" s="105">
        <f t="shared" si="0"/>
        <v>34</v>
      </c>
      <c r="D43" s="107"/>
      <c r="E43" s="108"/>
      <c r="F43" s="109"/>
      <c r="G43" s="110" t="s">
        <v>44</v>
      </c>
      <c r="H43" s="111" t="str">
        <f t="shared" si="26"/>
        <v/>
      </c>
      <c r="I43" s="111" t="str">
        <f t="shared" si="26"/>
        <v/>
      </c>
      <c r="J43" s="131"/>
      <c r="K43" s="113" t="s">
        <v>45</v>
      </c>
      <c r="L43" s="114" t="s">
        <v>45</v>
      </c>
      <c r="M43" s="114" t="s">
        <v>45</v>
      </c>
      <c r="N43" s="114" t="s">
        <v>45</v>
      </c>
      <c r="O43" s="115">
        <f t="shared" si="2"/>
        <v>0</v>
      </c>
      <c r="P43" s="362"/>
      <c r="Q43" s="362"/>
      <c r="R43" s="362"/>
      <c r="S43" s="362"/>
      <c r="T43" s="362"/>
      <c r="U43" s="363"/>
      <c r="V43" s="135"/>
      <c r="W43" s="135"/>
      <c r="X43" s="116"/>
      <c r="Z43" s="106">
        <f t="shared" si="3"/>
        <v>0</v>
      </c>
      <c r="AA43" s="106">
        <f t="shared" si="4"/>
        <v>0</v>
      </c>
      <c r="AB43" s="106">
        <f t="shared" si="5"/>
        <v>0</v>
      </c>
      <c r="AC43" s="111" t="str">
        <f t="shared" si="6"/>
        <v/>
      </c>
      <c r="AD43" s="117" t="str">
        <f t="shared" si="7"/>
        <v/>
      </c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24" t="s">
        <v>81</v>
      </c>
      <c r="AP43" s="149"/>
      <c r="AQ43" s="149"/>
      <c r="AR43" s="149"/>
      <c r="AS43" s="149"/>
      <c r="AT43" s="127"/>
    </row>
    <row r="44" spans="2:47" s="106" customFormat="1" ht="20.100000000000001" hidden="1" customHeight="1" x14ac:dyDescent="0.35">
      <c r="B44" s="104"/>
      <c r="C44" s="105">
        <f t="shared" si="0"/>
        <v>35</v>
      </c>
      <c r="D44" s="107"/>
      <c r="E44" s="108"/>
      <c r="F44" s="109"/>
      <c r="G44" s="110" t="s">
        <v>44</v>
      </c>
      <c r="H44" s="111" t="str">
        <f t="shared" si="26"/>
        <v/>
      </c>
      <c r="I44" s="111" t="str">
        <f t="shared" si="26"/>
        <v/>
      </c>
      <c r="J44" s="131"/>
      <c r="K44" s="113" t="s">
        <v>45</v>
      </c>
      <c r="L44" s="114" t="s">
        <v>45</v>
      </c>
      <c r="M44" s="114" t="s">
        <v>45</v>
      </c>
      <c r="N44" s="114" t="s">
        <v>45</v>
      </c>
      <c r="O44" s="115">
        <f t="shared" si="2"/>
        <v>0</v>
      </c>
      <c r="P44" s="362"/>
      <c r="Q44" s="362"/>
      <c r="R44" s="362"/>
      <c r="S44" s="362"/>
      <c r="T44" s="362"/>
      <c r="U44" s="363"/>
      <c r="V44" s="135"/>
      <c r="W44" s="135"/>
      <c r="X44" s="116"/>
      <c r="Z44" s="106">
        <f t="shared" si="3"/>
        <v>0</v>
      </c>
      <c r="AA44" s="106">
        <f t="shared" si="4"/>
        <v>0</v>
      </c>
      <c r="AB44" s="106">
        <f t="shared" si="5"/>
        <v>0</v>
      </c>
      <c r="AC44" s="111" t="str">
        <f t="shared" si="6"/>
        <v/>
      </c>
      <c r="AD44" s="117" t="str">
        <f t="shared" si="7"/>
        <v/>
      </c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36" t="s">
        <v>82</v>
      </c>
      <c r="AP44" s="137"/>
      <c r="AQ44" s="137"/>
      <c r="AR44" s="137"/>
      <c r="AS44" s="137"/>
      <c r="AT44" s="127"/>
    </row>
    <row r="45" spans="2:47" s="106" customFormat="1" ht="20.100000000000001" hidden="1" customHeight="1" x14ac:dyDescent="0.35">
      <c r="B45" s="104"/>
      <c r="C45" s="105">
        <f t="shared" si="0"/>
        <v>36</v>
      </c>
      <c r="D45" s="107"/>
      <c r="E45" s="108"/>
      <c r="F45" s="109"/>
      <c r="G45" s="110" t="s">
        <v>44</v>
      </c>
      <c r="H45" s="111" t="str">
        <f t="shared" si="26"/>
        <v/>
      </c>
      <c r="I45" s="111" t="str">
        <f t="shared" si="26"/>
        <v/>
      </c>
      <c r="J45" s="131"/>
      <c r="K45" s="113" t="s">
        <v>45</v>
      </c>
      <c r="L45" s="114" t="s">
        <v>45</v>
      </c>
      <c r="M45" s="114" t="s">
        <v>45</v>
      </c>
      <c r="N45" s="114" t="s">
        <v>45</v>
      </c>
      <c r="O45" s="115">
        <f t="shared" si="2"/>
        <v>0</v>
      </c>
      <c r="P45" s="362"/>
      <c r="Q45" s="362"/>
      <c r="R45" s="362"/>
      <c r="S45" s="362"/>
      <c r="T45" s="362"/>
      <c r="U45" s="363"/>
      <c r="V45" s="135"/>
      <c r="W45" s="135"/>
      <c r="X45" s="116"/>
      <c r="Z45" s="106">
        <f t="shared" si="3"/>
        <v>0</v>
      </c>
      <c r="AA45" s="106">
        <f t="shared" si="4"/>
        <v>0</v>
      </c>
      <c r="AB45" s="106">
        <f t="shared" si="5"/>
        <v>0</v>
      </c>
      <c r="AC45" s="111" t="str">
        <f t="shared" si="6"/>
        <v/>
      </c>
      <c r="AD45" s="117" t="str">
        <f t="shared" si="7"/>
        <v/>
      </c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36" t="s">
        <v>83</v>
      </c>
      <c r="AP45" s="137"/>
      <c r="AQ45" s="137"/>
      <c r="AR45" s="137"/>
      <c r="AS45" s="137"/>
      <c r="AT45" s="127"/>
    </row>
    <row r="46" spans="2:47" s="106" customFormat="1" ht="20.100000000000001" hidden="1" customHeight="1" x14ac:dyDescent="0.35">
      <c r="B46" s="104"/>
      <c r="C46" s="105">
        <f t="shared" si="0"/>
        <v>37</v>
      </c>
      <c r="D46" s="107"/>
      <c r="E46" s="108"/>
      <c r="F46" s="109"/>
      <c r="G46" s="110" t="s">
        <v>44</v>
      </c>
      <c r="H46" s="111" t="str">
        <f t="shared" si="26"/>
        <v/>
      </c>
      <c r="I46" s="111" t="str">
        <f t="shared" si="26"/>
        <v/>
      </c>
      <c r="J46" s="131"/>
      <c r="K46" s="113" t="s">
        <v>45</v>
      </c>
      <c r="L46" s="114" t="s">
        <v>45</v>
      </c>
      <c r="M46" s="114" t="s">
        <v>45</v>
      </c>
      <c r="N46" s="114" t="s">
        <v>45</v>
      </c>
      <c r="O46" s="115">
        <f t="shared" si="2"/>
        <v>0</v>
      </c>
      <c r="P46" s="362"/>
      <c r="Q46" s="362"/>
      <c r="R46" s="362"/>
      <c r="S46" s="362"/>
      <c r="T46" s="362"/>
      <c r="U46" s="363"/>
      <c r="V46" s="135"/>
      <c r="W46" s="135"/>
      <c r="X46" s="116"/>
      <c r="Z46" s="106">
        <f t="shared" si="3"/>
        <v>0</v>
      </c>
      <c r="AA46" s="106">
        <f t="shared" si="4"/>
        <v>0</v>
      </c>
      <c r="AB46" s="106">
        <f t="shared" si="5"/>
        <v>0</v>
      </c>
      <c r="AC46" s="111" t="str">
        <f t="shared" si="6"/>
        <v/>
      </c>
      <c r="AD46" s="117" t="str">
        <f t="shared" si="7"/>
        <v/>
      </c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24" t="s">
        <v>84</v>
      </c>
      <c r="AP46" s="138"/>
      <c r="AQ46" s="138"/>
      <c r="AR46" s="138"/>
      <c r="AS46" s="125"/>
      <c r="AT46" s="127"/>
    </row>
    <row r="47" spans="2:47" s="106" customFormat="1" ht="20.100000000000001" hidden="1" customHeight="1" x14ac:dyDescent="0.35">
      <c r="B47" s="104"/>
      <c r="C47" s="105">
        <f t="shared" si="0"/>
        <v>38</v>
      </c>
      <c r="D47" s="107"/>
      <c r="E47" s="108"/>
      <c r="F47" s="109"/>
      <c r="G47" s="110" t="s">
        <v>44</v>
      </c>
      <c r="H47" s="111" t="str">
        <f t="shared" si="26"/>
        <v/>
      </c>
      <c r="I47" s="111" t="str">
        <f t="shared" si="26"/>
        <v/>
      </c>
      <c r="J47" s="131"/>
      <c r="K47" s="113" t="s">
        <v>45</v>
      </c>
      <c r="L47" s="114" t="s">
        <v>45</v>
      </c>
      <c r="M47" s="114" t="s">
        <v>45</v>
      </c>
      <c r="N47" s="114" t="s">
        <v>45</v>
      </c>
      <c r="O47" s="115">
        <f t="shared" si="2"/>
        <v>0</v>
      </c>
      <c r="P47" s="362"/>
      <c r="Q47" s="362"/>
      <c r="R47" s="362"/>
      <c r="S47" s="362"/>
      <c r="T47" s="362"/>
      <c r="U47" s="363"/>
      <c r="V47" s="135"/>
      <c r="W47" s="135"/>
      <c r="X47" s="116"/>
      <c r="Z47" s="106">
        <f t="shared" si="3"/>
        <v>0</v>
      </c>
      <c r="AA47" s="106">
        <f t="shared" si="4"/>
        <v>0</v>
      </c>
      <c r="AB47" s="106">
        <f t="shared" si="5"/>
        <v>0</v>
      </c>
      <c r="AC47" s="111" t="str">
        <f t="shared" si="6"/>
        <v/>
      </c>
      <c r="AD47" s="117" t="str">
        <f t="shared" si="7"/>
        <v/>
      </c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24" t="s">
        <v>85</v>
      </c>
      <c r="AP47" s="125"/>
      <c r="AQ47" s="125"/>
      <c r="AR47" s="125"/>
      <c r="AS47" s="126"/>
      <c r="AT47" s="127"/>
      <c r="AU47" s="126"/>
    </row>
    <row r="48" spans="2:47" s="106" customFormat="1" ht="20.100000000000001" hidden="1" customHeight="1" x14ac:dyDescent="0.35">
      <c r="B48" s="104"/>
      <c r="C48" s="105">
        <f t="shared" si="0"/>
        <v>39</v>
      </c>
      <c r="D48" s="107"/>
      <c r="E48" s="108"/>
      <c r="F48" s="109"/>
      <c r="G48" s="110" t="s">
        <v>44</v>
      </c>
      <c r="H48" s="111" t="str">
        <f t="shared" si="26"/>
        <v/>
      </c>
      <c r="I48" s="111" t="str">
        <f t="shared" si="26"/>
        <v/>
      </c>
      <c r="J48" s="131"/>
      <c r="K48" s="113" t="s">
        <v>45</v>
      </c>
      <c r="L48" s="114" t="s">
        <v>45</v>
      </c>
      <c r="M48" s="114" t="s">
        <v>45</v>
      </c>
      <c r="N48" s="114" t="s">
        <v>45</v>
      </c>
      <c r="O48" s="115">
        <f t="shared" si="2"/>
        <v>0</v>
      </c>
      <c r="P48" s="362"/>
      <c r="Q48" s="362"/>
      <c r="R48" s="362"/>
      <c r="S48" s="362"/>
      <c r="T48" s="362"/>
      <c r="U48" s="363"/>
      <c r="V48" s="135"/>
      <c r="W48" s="135"/>
      <c r="X48" s="116"/>
      <c r="Z48" s="106">
        <f t="shared" si="3"/>
        <v>0</v>
      </c>
      <c r="AA48" s="106">
        <f t="shared" si="4"/>
        <v>0</v>
      </c>
      <c r="AB48" s="106">
        <f t="shared" si="5"/>
        <v>0</v>
      </c>
      <c r="AC48" s="111" t="str">
        <f t="shared" si="6"/>
        <v/>
      </c>
      <c r="AD48" s="117" t="str">
        <f t="shared" si="7"/>
        <v/>
      </c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39"/>
      <c r="AP48" s="140"/>
      <c r="AQ48" s="140"/>
      <c r="AR48" s="140"/>
      <c r="AS48" s="140"/>
      <c r="AT48" s="141"/>
      <c r="AU48" s="126"/>
    </row>
    <row r="49" spans="2:47" s="106" customFormat="1" ht="20.100000000000001" hidden="1" customHeight="1" x14ac:dyDescent="0.35">
      <c r="B49" s="104"/>
      <c r="C49" s="105">
        <f t="shared" si="0"/>
        <v>40</v>
      </c>
      <c r="D49" s="107"/>
      <c r="E49" s="108"/>
      <c r="F49" s="109"/>
      <c r="G49" s="110" t="s">
        <v>44</v>
      </c>
      <c r="H49" s="111" t="str">
        <f t="shared" si="26"/>
        <v/>
      </c>
      <c r="I49" s="111" t="str">
        <f t="shared" si="26"/>
        <v/>
      </c>
      <c r="J49" s="131"/>
      <c r="K49" s="113" t="s">
        <v>45</v>
      </c>
      <c r="L49" s="114" t="s">
        <v>45</v>
      </c>
      <c r="M49" s="114" t="s">
        <v>45</v>
      </c>
      <c r="N49" s="114" t="s">
        <v>45</v>
      </c>
      <c r="O49" s="115">
        <f t="shared" si="2"/>
        <v>0</v>
      </c>
      <c r="P49" s="362"/>
      <c r="Q49" s="362"/>
      <c r="R49" s="362"/>
      <c r="S49" s="362"/>
      <c r="T49" s="362"/>
      <c r="U49" s="363"/>
      <c r="V49" s="135"/>
      <c r="W49" s="135"/>
      <c r="X49" s="116"/>
      <c r="Z49" s="106">
        <f t="shared" si="3"/>
        <v>0</v>
      </c>
      <c r="AA49" s="106">
        <f t="shared" si="4"/>
        <v>0</v>
      </c>
      <c r="AB49" s="106">
        <f t="shared" si="5"/>
        <v>0</v>
      </c>
      <c r="AC49" s="111" t="str">
        <f t="shared" si="6"/>
        <v/>
      </c>
      <c r="AD49" s="117" t="str">
        <f t="shared" si="7"/>
        <v/>
      </c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371"/>
      <c r="AP49" s="372"/>
      <c r="AQ49" s="372"/>
      <c r="AR49" s="372"/>
      <c r="AS49" s="143"/>
      <c r="AT49" s="137"/>
      <c r="AU49" s="126"/>
    </row>
    <row r="50" spans="2:47" s="106" customFormat="1" ht="20.100000000000001" hidden="1" customHeight="1" x14ac:dyDescent="0.35">
      <c r="B50" s="104"/>
      <c r="C50" s="105">
        <f t="shared" si="0"/>
        <v>41</v>
      </c>
      <c r="D50" s="107"/>
      <c r="E50" s="108"/>
      <c r="F50" s="109"/>
      <c r="G50" s="110" t="s">
        <v>44</v>
      </c>
      <c r="H50" s="111" t="str">
        <f t="shared" si="26"/>
        <v/>
      </c>
      <c r="I50" s="111" t="str">
        <f t="shared" si="26"/>
        <v/>
      </c>
      <c r="J50" s="131"/>
      <c r="K50" s="113" t="s">
        <v>45</v>
      </c>
      <c r="L50" s="114" t="s">
        <v>45</v>
      </c>
      <c r="M50" s="114" t="s">
        <v>45</v>
      </c>
      <c r="N50" s="114" t="s">
        <v>45</v>
      </c>
      <c r="O50" s="115">
        <f t="shared" si="2"/>
        <v>0</v>
      </c>
      <c r="P50" s="362"/>
      <c r="Q50" s="362"/>
      <c r="R50" s="362"/>
      <c r="S50" s="362"/>
      <c r="T50" s="362"/>
      <c r="U50" s="363"/>
      <c r="V50" s="135"/>
      <c r="W50" s="135"/>
      <c r="X50" s="116"/>
      <c r="Z50" s="106">
        <f t="shared" si="3"/>
        <v>0</v>
      </c>
      <c r="AA50" s="106">
        <f t="shared" si="4"/>
        <v>0</v>
      </c>
      <c r="AB50" s="106">
        <f t="shared" si="5"/>
        <v>0</v>
      </c>
      <c r="AC50" s="111" t="str">
        <f t="shared" si="6"/>
        <v/>
      </c>
      <c r="AD50" s="117" t="str">
        <f t="shared" si="7"/>
        <v/>
      </c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T50" s="143"/>
      <c r="AU50" s="126"/>
    </row>
    <row r="51" spans="2:47" s="106" customFormat="1" ht="20.100000000000001" hidden="1" customHeight="1" x14ac:dyDescent="0.35">
      <c r="B51" s="104"/>
      <c r="C51" s="105">
        <f t="shared" si="0"/>
        <v>42</v>
      </c>
      <c r="D51" s="107"/>
      <c r="E51" s="108"/>
      <c r="F51" s="109"/>
      <c r="G51" s="110" t="s">
        <v>44</v>
      </c>
      <c r="H51" s="111" t="str">
        <f t="shared" si="26"/>
        <v/>
      </c>
      <c r="I51" s="111" t="str">
        <f t="shared" si="26"/>
        <v/>
      </c>
      <c r="J51" s="131"/>
      <c r="K51" s="113" t="s">
        <v>45</v>
      </c>
      <c r="L51" s="114" t="s">
        <v>45</v>
      </c>
      <c r="M51" s="114" t="s">
        <v>45</v>
      </c>
      <c r="N51" s="114" t="s">
        <v>45</v>
      </c>
      <c r="O51" s="115">
        <f t="shared" si="2"/>
        <v>0</v>
      </c>
      <c r="P51" s="362"/>
      <c r="Q51" s="362"/>
      <c r="R51" s="362"/>
      <c r="S51" s="362"/>
      <c r="T51" s="362"/>
      <c r="U51" s="363"/>
      <c r="V51" s="135"/>
      <c r="W51" s="135"/>
      <c r="X51" s="116"/>
      <c r="Z51" s="106">
        <f t="shared" si="3"/>
        <v>0</v>
      </c>
      <c r="AA51" s="106">
        <f t="shared" si="4"/>
        <v>0</v>
      </c>
      <c r="AB51" s="106">
        <f t="shared" si="5"/>
        <v>0</v>
      </c>
      <c r="AC51" s="111" t="str">
        <f t="shared" si="6"/>
        <v/>
      </c>
      <c r="AD51" s="117" t="str">
        <f t="shared" si="7"/>
        <v/>
      </c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</row>
    <row r="52" spans="2:47" s="106" customFormat="1" ht="20.100000000000001" hidden="1" customHeight="1" x14ac:dyDescent="0.35">
      <c r="B52" s="104"/>
      <c r="C52" s="105">
        <f t="shared" si="0"/>
        <v>43</v>
      </c>
      <c r="D52" s="107"/>
      <c r="E52" s="108"/>
      <c r="F52" s="109"/>
      <c r="G52" s="110" t="s">
        <v>44</v>
      </c>
      <c r="H52" s="111" t="str">
        <f t="shared" si="26"/>
        <v/>
      </c>
      <c r="I52" s="111" t="str">
        <f t="shared" si="26"/>
        <v/>
      </c>
      <c r="J52" s="131"/>
      <c r="K52" s="113" t="s">
        <v>45</v>
      </c>
      <c r="L52" s="114" t="s">
        <v>45</v>
      </c>
      <c r="M52" s="114" t="s">
        <v>45</v>
      </c>
      <c r="N52" s="114" t="s">
        <v>45</v>
      </c>
      <c r="O52" s="115">
        <f t="shared" si="2"/>
        <v>0</v>
      </c>
      <c r="P52" s="362"/>
      <c r="Q52" s="362"/>
      <c r="R52" s="362"/>
      <c r="S52" s="362"/>
      <c r="T52" s="362"/>
      <c r="U52" s="363"/>
      <c r="V52" s="135"/>
      <c r="W52" s="135"/>
      <c r="X52" s="116"/>
      <c r="Z52" s="106">
        <f t="shared" si="3"/>
        <v>0</v>
      </c>
      <c r="AA52" s="106">
        <f t="shared" si="4"/>
        <v>0</v>
      </c>
      <c r="AB52" s="106">
        <f t="shared" si="5"/>
        <v>0</v>
      </c>
      <c r="AC52" s="111" t="str">
        <f t="shared" si="6"/>
        <v/>
      </c>
      <c r="AD52" s="117" t="str">
        <f t="shared" si="7"/>
        <v/>
      </c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</row>
    <row r="53" spans="2:47" s="106" customFormat="1" ht="20.100000000000001" hidden="1" customHeight="1" x14ac:dyDescent="0.35">
      <c r="B53" s="104"/>
      <c r="C53" s="105">
        <f t="shared" si="0"/>
        <v>44</v>
      </c>
      <c r="D53" s="107"/>
      <c r="E53" s="108"/>
      <c r="F53" s="109"/>
      <c r="G53" s="110" t="s">
        <v>44</v>
      </c>
      <c r="H53" s="111" t="str">
        <f t="shared" si="26"/>
        <v/>
      </c>
      <c r="I53" s="111" t="str">
        <f t="shared" si="26"/>
        <v/>
      </c>
      <c r="J53" s="131"/>
      <c r="K53" s="113" t="s">
        <v>45</v>
      </c>
      <c r="L53" s="114" t="s">
        <v>45</v>
      </c>
      <c r="M53" s="114" t="s">
        <v>45</v>
      </c>
      <c r="N53" s="114" t="s">
        <v>45</v>
      </c>
      <c r="O53" s="115">
        <f t="shared" si="2"/>
        <v>0</v>
      </c>
      <c r="P53" s="362"/>
      <c r="Q53" s="362"/>
      <c r="R53" s="362"/>
      <c r="S53" s="362"/>
      <c r="T53" s="362"/>
      <c r="U53" s="363"/>
      <c r="V53" s="135"/>
      <c r="W53" s="135"/>
      <c r="X53" s="116"/>
      <c r="Z53" s="106">
        <f t="shared" si="3"/>
        <v>0</v>
      </c>
      <c r="AA53" s="106">
        <f t="shared" si="4"/>
        <v>0</v>
      </c>
      <c r="AB53" s="106">
        <f t="shared" si="5"/>
        <v>0</v>
      </c>
      <c r="AC53" s="111" t="str">
        <f t="shared" si="6"/>
        <v/>
      </c>
      <c r="AD53" s="117" t="str">
        <f t="shared" si="7"/>
        <v/>
      </c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</row>
    <row r="54" spans="2:47" s="106" customFormat="1" ht="20.100000000000001" hidden="1" customHeight="1" x14ac:dyDescent="0.35">
      <c r="B54" s="104"/>
      <c r="C54" s="105">
        <f t="shared" si="0"/>
        <v>45</v>
      </c>
      <c r="D54" s="107"/>
      <c r="E54" s="108"/>
      <c r="F54" s="109"/>
      <c r="G54" s="110" t="s">
        <v>44</v>
      </c>
      <c r="H54" s="111" t="str">
        <f t="shared" si="26"/>
        <v/>
      </c>
      <c r="I54" s="111" t="str">
        <f t="shared" si="26"/>
        <v/>
      </c>
      <c r="J54" s="131"/>
      <c r="K54" s="113" t="s">
        <v>45</v>
      </c>
      <c r="L54" s="114" t="s">
        <v>45</v>
      </c>
      <c r="M54" s="114" t="s">
        <v>45</v>
      </c>
      <c r="N54" s="114" t="s">
        <v>45</v>
      </c>
      <c r="O54" s="115">
        <f t="shared" si="2"/>
        <v>0</v>
      </c>
      <c r="P54" s="362"/>
      <c r="Q54" s="362"/>
      <c r="R54" s="362"/>
      <c r="S54" s="362"/>
      <c r="T54" s="362"/>
      <c r="U54" s="363"/>
      <c r="V54" s="135"/>
      <c r="W54" s="135"/>
      <c r="X54" s="116"/>
      <c r="Z54" s="106">
        <f t="shared" si="3"/>
        <v>0</v>
      </c>
      <c r="AA54" s="106">
        <f t="shared" si="4"/>
        <v>0</v>
      </c>
      <c r="AB54" s="106">
        <f t="shared" si="5"/>
        <v>0</v>
      </c>
      <c r="AC54" s="111" t="str">
        <f t="shared" si="6"/>
        <v/>
      </c>
      <c r="AD54" s="117" t="str">
        <f t="shared" si="7"/>
        <v/>
      </c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</row>
    <row r="55" spans="2:47" s="106" customFormat="1" ht="20.100000000000001" hidden="1" customHeight="1" x14ac:dyDescent="0.35">
      <c r="B55" s="104"/>
      <c r="C55" s="105">
        <f t="shared" si="0"/>
        <v>46</v>
      </c>
      <c r="D55" s="107"/>
      <c r="E55" s="108"/>
      <c r="F55" s="109"/>
      <c r="G55" s="110" t="s">
        <v>44</v>
      </c>
      <c r="H55" s="111" t="str">
        <f t="shared" si="26"/>
        <v/>
      </c>
      <c r="I55" s="111" t="str">
        <f t="shared" si="26"/>
        <v/>
      </c>
      <c r="J55" s="131"/>
      <c r="K55" s="113" t="s">
        <v>45</v>
      </c>
      <c r="L55" s="114" t="s">
        <v>45</v>
      </c>
      <c r="M55" s="114" t="s">
        <v>45</v>
      </c>
      <c r="N55" s="114" t="s">
        <v>45</v>
      </c>
      <c r="O55" s="115">
        <f t="shared" si="2"/>
        <v>0</v>
      </c>
      <c r="P55" s="362"/>
      <c r="Q55" s="362"/>
      <c r="R55" s="362"/>
      <c r="S55" s="362"/>
      <c r="T55" s="362"/>
      <c r="U55" s="363"/>
      <c r="V55" s="135"/>
      <c r="W55" s="135"/>
      <c r="X55" s="116"/>
      <c r="Z55" s="106">
        <f t="shared" si="3"/>
        <v>0</v>
      </c>
      <c r="AA55" s="106">
        <f t="shared" si="4"/>
        <v>0</v>
      </c>
      <c r="AB55" s="106">
        <f t="shared" si="5"/>
        <v>0</v>
      </c>
      <c r="AC55" s="111" t="str">
        <f t="shared" si="6"/>
        <v/>
      </c>
      <c r="AD55" s="117" t="str">
        <f t="shared" si="7"/>
        <v/>
      </c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</row>
    <row r="56" spans="2:47" s="106" customFormat="1" ht="20.100000000000001" hidden="1" customHeight="1" x14ac:dyDescent="0.35">
      <c r="B56" s="104"/>
      <c r="C56" s="105">
        <f t="shared" si="0"/>
        <v>47</v>
      </c>
      <c r="D56" s="107"/>
      <c r="E56" s="108"/>
      <c r="F56" s="109"/>
      <c r="G56" s="110" t="s">
        <v>44</v>
      </c>
      <c r="H56" s="111" t="str">
        <f t="shared" si="26"/>
        <v/>
      </c>
      <c r="I56" s="111" t="str">
        <f t="shared" si="26"/>
        <v/>
      </c>
      <c r="J56" s="131"/>
      <c r="K56" s="113" t="s">
        <v>45</v>
      </c>
      <c r="L56" s="114" t="s">
        <v>45</v>
      </c>
      <c r="M56" s="114" t="s">
        <v>45</v>
      </c>
      <c r="N56" s="114" t="s">
        <v>45</v>
      </c>
      <c r="O56" s="115">
        <f t="shared" si="2"/>
        <v>0</v>
      </c>
      <c r="P56" s="362"/>
      <c r="Q56" s="362"/>
      <c r="R56" s="362"/>
      <c r="S56" s="362"/>
      <c r="T56" s="362"/>
      <c r="U56" s="363"/>
      <c r="V56" s="135"/>
      <c r="W56" s="135"/>
      <c r="X56" s="116"/>
      <c r="Z56" s="106">
        <f t="shared" si="3"/>
        <v>0</v>
      </c>
      <c r="AA56" s="106">
        <f t="shared" si="4"/>
        <v>0</v>
      </c>
      <c r="AB56" s="106">
        <f t="shared" si="5"/>
        <v>0</v>
      </c>
      <c r="AC56" s="111" t="str">
        <f t="shared" si="6"/>
        <v/>
      </c>
      <c r="AD56" s="117" t="str">
        <f t="shared" si="7"/>
        <v/>
      </c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</row>
    <row r="57" spans="2:47" s="106" customFormat="1" ht="20.100000000000001" hidden="1" customHeight="1" x14ac:dyDescent="0.35">
      <c r="B57" s="104"/>
      <c r="C57" s="105">
        <f t="shared" si="0"/>
        <v>48</v>
      </c>
      <c r="D57" s="107"/>
      <c r="E57" s="108"/>
      <c r="F57" s="109"/>
      <c r="G57" s="110" t="s">
        <v>44</v>
      </c>
      <c r="H57" s="111" t="str">
        <f t="shared" si="26"/>
        <v/>
      </c>
      <c r="I57" s="111" t="str">
        <f t="shared" si="26"/>
        <v/>
      </c>
      <c r="J57" s="131"/>
      <c r="K57" s="113" t="s">
        <v>45</v>
      </c>
      <c r="L57" s="114" t="s">
        <v>45</v>
      </c>
      <c r="M57" s="114" t="s">
        <v>45</v>
      </c>
      <c r="N57" s="114" t="s">
        <v>45</v>
      </c>
      <c r="O57" s="115">
        <f t="shared" si="2"/>
        <v>0</v>
      </c>
      <c r="P57" s="362"/>
      <c r="Q57" s="362"/>
      <c r="R57" s="362"/>
      <c r="S57" s="362"/>
      <c r="T57" s="362"/>
      <c r="U57" s="363"/>
      <c r="V57" s="135"/>
      <c r="W57" s="135"/>
      <c r="X57" s="116"/>
      <c r="Z57" s="106">
        <f t="shared" si="3"/>
        <v>0</v>
      </c>
      <c r="AA57" s="106">
        <f t="shared" si="4"/>
        <v>0</v>
      </c>
      <c r="AB57" s="106">
        <f t="shared" si="5"/>
        <v>0</v>
      </c>
      <c r="AC57" s="111" t="str">
        <f t="shared" si="6"/>
        <v/>
      </c>
      <c r="AD57" s="117" t="str">
        <f t="shared" si="7"/>
        <v/>
      </c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</row>
    <row r="58" spans="2:47" s="106" customFormat="1" ht="20.100000000000001" hidden="1" customHeight="1" x14ac:dyDescent="0.35">
      <c r="B58" s="104"/>
      <c r="C58" s="105">
        <f t="shared" si="0"/>
        <v>49</v>
      </c>
      <c r="D58" s="107"/>
      <c r="E58" s="108"/>
      <c r="F58" s="109"/>
      <c r="G58" s="110" t="s">
        <v>44</v>
      </c>
      <c r="H58" s="111" t="str">
        <f t="shared" si="26"/>
        <v/>
      </c>
      <c r="I58" s="111" t="str">
        <f t="shared" si="26"/>
        <v/>
      </c>
      <c r="J58" s="131"/>
      <c r="K58" s="113" t="s">
        <v>45</v>
      </c>
      <c r="L58" s="114" t="s">
        <v>45</v>
      </c>
      <c r="M58" s="114" t="s">
        <v>45</v>
      </c>
      <c r="N58" s="114" t="s">
        <v>45</v>
      </c>
      <c r="O58" s="115">
        <f t="shared" si="2"/>
        <v>0</v>
      </c>
      <c r="P58" s="362"/>
      <c r="Q58" s="362"/>
      <c r="R58" s="362"/>
      <c r="S58" s="362"/>
      <c r="T58" s="362"/>
      <c r="U58" s="363"/>
      <c r="V58" s="135"/>
      <c r="W58" s="135"/>
      <c r="X58" s="116"/>
      <c r="Z58" s="106">
        <f t="shared" si="3"/>
        <v>0</v>
      </c>
      <c r="AA58" s="106">
        <f t="shared" si="4"/>
        <v>0</v>
      </c>
      <c r="AB58" s="106">
        <f t="shared" si="5"/>
        <v>0</v>
      </c>
      <c r="AC58" s="111" t="str">
        <f t="shared" si="6"/>
        <v/>
      </c>
      <c r="AD58" s="117" t="str">
        <f t="shared" si="7"/>
        <v/>
      </c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</row>
    <row r="59" spans="2:47" s="106" customFormat="1" ht="20.100000000000001" hidden="1" customHeight="1" x14ac:dyDescent="0.35">
      <c r="B59" s="104"/>
      <c r="C59" s="105">
        <f t="shared" si="0"/>
        <v>50</v>
      </c>
      <c r="D59" s="107"/>
      <c r="E59" s="108"/>
      <c r="F59" s="109"/>
      <c r="G59" s="110" t="s">
        <v>44</v>
      </c>
      <c r="H59" s="111" t="str">
        <f t="shared" si="26"/>
        <v/>
      </c>
      <c r="I59" s="111" t="str">
        <f t="shared" si="26"/>
        <v/>
      </c>
      <c r="J59" s="131"/>
      <c r="K59" s="113" t="s">
        <v>45</v>
      </c>
      <c r="L59" s="114" t="s">
        <v>45</v>
      </c>
      <c r="M59" s="114" t="s">
        <v>45</v>
      </c>
      <c r="N59" s="114" t="s">
        <v>45</v>
      </c>
      <c r="O59" s="115">
        <f t="shared" si="2"/>
        <v>0</v>
      </c>
      <c r="P59" s="362"/>
      <c r="Q59" s="362"/>
      <c r="R59" s="362"/>
      <c r="S59" s="362"/>
      <c r="T59" s="362"/>
      <c r="U59" s="363"/>
      <c r="V59" s="135"/>
      <c r="W59" s="135"/>
      <c r="X59" s="116"/>
      <c r="Z59" s="106">
        <f t="shared" si="3"/>
        <v>0</v>
      </c>
      <c r="AA59" s="106">
        <f t="shared" si="4"/>
        <v>0</v>
      </c>
      <c r="AB59" s="106">
        <f t="shared" si="5"/>
        <v>0</v>
      </c>
      <c r="AC59" s="111" t="str">
        <f t="shared" si="6"/>
        <v/>
      </c>
      <c r="AD59" s="117" t="str">
        <f t="shared" si="7"/>
        <v/>
      </c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</row>
    <row r="60" spans="2:47" s="106" customFormat="1" ht="20.100000000000001" hidden="1" customHeight="1" x14ac:dyDescent="0.35">
      <c r="B60" s="104"/>
      <c r="C60" s="105">
        <f t="shared" si="0"/>
        <v>51</v>
      </c>
      <c r="D60" s="107"/>
      <c r="E60" s="108"/>
      <c r="F60" s="109"/>
      <c r="G60" s="110" t="s">
        <v>44</v>
      </c>
      <c r="H60" s="111" t="str">
        <f t="shared" si="26"/>
        <v/>
      </c>
      <c r="I60" s="111" t="str">
        <f t="shared" si="26"/>
        <v/>
      </c>
      <c r="J60" s="131"/>
      <c r="K60" s="113" t="s">
        <v>45</v>
      </c>
      <c r="L60" s="114" t="s">
        <v>45</v>
      </c>
      <c r="M60" s="114" t="s">
        <v>45</v>
      </c>
      <c r="N60" s="114" t="s">
        <v>45</v>
      </c>
      <c r="O60" s="115">
        <f t="shared" si="2"/>
        <v>0</v>
      </c>
      <c r="P60" s="362"/>
      <c r="Q60" s="362"/>
      <c r="R60" s="362"/>
      <c r="S60" s="362"/>
      <c r="T60" s="362"/>
      <c r="U60" s="363"/>
      <c r="V60" s="135"/>
      <c r="W60" s="135"/>
      <c r="X60" s="116"/>
      <c r="Z60" s="106">
        <f t="shared" si="3"/>
        <v>0</v>
      </c>
      <c r="AA60" s="106">
        <f t="shared" si="4"/>
        <v>0</v>
      </c>
      <c r="AB60" s="106">
        <f t="shared" si="5"/>
        <v>0</v>
      </c>
      <c r="AC60" s="111" t="str">
        <f t="shared" si="6"/>
        <v/>
      </c>
      <c r="AD60" s="117" t="str">
        <f t="shared" si="7"/>
        <v/>
      </c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</row>
    <row r="61" spans="2:47" s="106" customFormat="1" ht="20.100000000000001" hidden="1" customHeight="1" x14ac:dyDescent="0.35">
      <c r="B61" s="104"/>
      <c r="C61" s="105">
        <f t="shared" si="0"/>
        <v>52</v>
      </c>
      <c r="D61" s="107"/>
      <c r="E61" s="108"/>
      <c r="F61" s="109"/>
      <c r="G61" s="110" t="s">
        <v>44</v>
      </c>
      <c r="H61" s="111" t="str">
        <f t="shared" si="26"/>
        <v/>
      </c>
      <c r="I61" s="111" t="str">
        <f t="shared" si="26"/>
        <v/>
      </c>
      <c r="J61" s="131"/>
      <c r="K61" s="113" t="s">
        <v>45</v>
      </c>
      <c r="L61" s="114" t="s">
        <v>45</v>
      </c>
      <c r="M61" s="114" t="s">
        <v>45</v>
      </c>
      <c r="N61" s="114" t="s">
        <v>45</v>
      </c>
      <c r="O61" s="115">
        <f t="shared" si="2"/>
        <v>0</v>
      </c>
      <c r="P61" s="362"/>
      <c r="Q61" s="362"/>
      <c r="R61" s="362"/>
      <c r="S61" s="362"/>
      <c r="T61" s="362"/>
      <c r="U61" s="363"/>
      <c r="V61" s="135"/>
      <c r="W61" s="135"/>
      <c r="X61" s="116"/>
      <c r="Z61" s="106">
        <f t="shared" si="3"/>
        <v>0</v>
      </c>
      <c r="AA61" s="106">
        <f t="shared" si="4"/>
        <v>0</v>
      </c>
      <c r="AB61" s="106">
        <f t="shared" si="5"/>
        <v>0</v>
      </c>
      <c r="AC61" s="111" t="str">
        <f t="shared" si="6"/>
        <v/>
      </c>
      <c r="AD61" s="117" t="str">
        <f t="shared" si="7"/>
        <v/>
      </c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</row>
    <row r="62" spans="2:47" s="106" customFormat="1" ht="20.100000000000001" hidden="1" customHeight="1" x14ac:dyDescent="0.35">
      <c r="B62" s="104"/>
      <c r="C62" s="105">
        <f t="shared" si="0"/>
        <v>53</v>
      </c>
      <c r="D62" s="107"/>
      <c r="E62" s="108"/>
      <c r="F62" s="109"/>
      <c r="G62" s="110" t="s">
        <v>44</v>
      </c>
      <c r="H62" s="111" t="str">
        <f t="shared" si="26"/>
        <v/>
      </c>
      <c r="I62" s="111" t="str">
        <f t="shared" si="26"/>
        <v/>
      </c>
      <c r="J62" s="131"/>
      <c r="K62" s="113" t="s">
        <v>45</v>
      </c>
      <c r="L62" s="114" t="s">
        <v>45</v>
      </c>
      <c r="M62" s="114" t="s">
        <v>45</v>
      </c>
      <c r="N62" s="114" t="s">
        <v>45</v>
      </c>
      <c r="O62" s="115">
        <f t="shared" si="2"/>
        <v>0</v>
      </c>
      <c r="P62" s="362"/>
      <c r="Q62" s="362"/>
      <c r="R62" s="362"/>
      <c r="S62" s="362"/>
      <c r="T62" s="362"/>
      <c r="U62" s="363"/>
      <c r="V62" s="135"/>
      <c r="W62" s="135"/>
      <c r="X62" s="116"/>
      <c r="Z62" s="106">
        <f t="shared" si="3"/>
        <v>0</v>
      </c>
      <c r="AA62" s="106">
        <f t="shared" si="4"/>
        <v>0</v>
      </c>
      <c r="AB62" s="106">
        <f t="shared" si="5"/>
        <v>0</v>
      </c>
      <c r="AC62" s="111" t="str">
        <f t="shared" si="6"/>
        <v/>
      </c>
      <c r="AD62" s="117" t="str">
        <f t="shared" si="7"/>
        <v/>
      </c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</row>
    <row r="63" spans="2:47" s="106" customFormat="1" ht="20.100000000000001" hidden="1" customHeight="1" x14ac:dyDescent="0.35">
      <c r="B63" s="104"/>
      <c r="C63" s="105">
        <f t="shared" si="0"/>
        <v>54</v>
      </c>
      <c r="D63" s="107"/>
      <c r="E63" s="108"/>
      <c r="F63" s="109"/>
      <c r="G63" s="110" t="s">
        <v>44</v>
      </c>
      <c r="H63" s="111" t="str">
        <f t="shared" si="26"/>
        <v/>
      </c>
      <c r="I63" s="111" t="str">
        <f t="shared" si="26"/>
        <v/>
      </c>
      <c r="J63" s="131"/>
      <c r="K63" s="113" t="s">
        <v>45</v>
      </c>
      <c r="L63" s="114" t="s">
        <v>45</v>
      </c>
      <c r="M63" s="114" t="s">
        <v>45</v>
      </c>
      <c r="N63" s="114" t="s">
        <v>45</v>
      </c>
      <c r="O63" s="115">
        <f t="shared" si="2"/>
        <v>0</v>
      </c>
      <c r="P63" s="362"/>
      <c r="Q63" s="362"/>
      <c r="R63" s="362"/>
      <c r="S63" s="362"/>
      <c r="T63" s="362"/>
      <c r="U63" s="363"/>
      <c r="V63" s="135"/>
      <c r="W63" s="135"/>
      <c r="X63" s="116"/>
      <c r="Z63" s="106">
        <f t="shared" si="3"/>
        <v>0</v>
      </c>
      <c r="AA63" s="106">
        <f t="shared" si="4"/>
        <v>0</v>
      </c>
      <c r="AB63" s="106">
        <f t="shared" si="5"/>
        <v>0</v>
      </c>
      <c r="AC63" s="111" t="str">
        <f t="shared" si="6"/>
        <v/>
      </c>
      <c r="AD63" s="117" t="str">
        <f t="shared" si="7"/>
        <v/>
      </c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</row>
    <row r="64" spans="2:47" s="106" customFormat="1" ht="20.100000000000001" hidden="1" customHeight="1" x14ac:dyDescent="0.35">
      <c r="B64" s="104"/>
      <c r="C64" s="105">
        <f t="shared" si="0"/>
        <v>55</v>
      </c>
      <c r="D64" s="107"/>
      <c r="E64" s="108"/>
      <c r="F64" s="109"/>
      <c r="G64" s="110" t="s">
        <v>44</v>
      </c>
      <c r="H64" s="111" t="str">
        <f t="shared" si="26"/>
        <v/>
      </c>
      <c r="I64" s="111" t="str">
        <f t="shared" si="26"/>
        <v/>
      </c>
      <c r="J64" s="131"/>
      <c r="K64" s="113" t="s">
        <v>45</v>
      </c>
      <c r="L64" s="114" t="s">
        <v>45</v>
      </c>
      <c r="M64" s="114" t="s">
        <v>45</v>
      </c>
      <c r="N64" s="114" t="s">
        <v>45</v>
      </c>
      <c r="O64" s="115">
        <f t="shared" si="2"/>
        <v>0</v>
      </c>
      <c r="P64" s="362"/>
      <c r="Q64" s="362"/>
      <c r="R64" s="362"/>
      <c r="S64" s="362"/>
      <c r="T64" s="362"/>
      <c r="U64" s="363"/>
      <c r="V64" s="135"/>
      <c r="W64" s="135"/>
      <c r="X64" s="116"/>
      <c r="Z64" s="106">
        <f t="shared" si="3"/>
        <v>0</v>
      </c>
      <c r="AA64" s="106">
        <f t="shared" si="4"/>
        <v>0</v>
      </c>
      <c r="AB64" s="106">
        <f t="shared" si="5"/>
        <v>0</v>
      </c>
      <c r="AC64" s="111" t="str">
        <f t="shared" si="6"/>
        <v/>
      </c>
      <c r="AD64" s="117" t="str">
        <f t="shared" si="7"/>
        <v/>
      </c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</row>
    <row r="65" spans="2:41" s="106" customFormat="1" ht="20.100000000000001" hidden="1" customHeight="1" x14ac:dyDescent="0.35">
      <c r="B65" s="104"/>
      <c r="C65" s="105">
        <f t="shared" si="0"/>
        <v>56</v>
      </c>
      <c r="D65" s="107"/>
      <c r="E65" s="108"/>
      <c r="F65" s="109"/>
      <c r="G65" s="110" t="s">
        <v>44</v>
      </c>
      <c r="H65" s="111" t="str">
        <f t="shared" si="26"/>
        <v/>
      </c>
      <c r="I65" s="111" t="str">
        <f t="shared" si="26"/>
        <v/>
      </c>
      <c r="J65" s="131"/>
      <c r="K65" s="113" t="s">
        <v>45</v>
      </c>
      <c r="L65" s="114" t="s">
        <v>45</v>
      </c>
      <c r="M65" s="114" t="s">
        <v>45</v>
      </c>
      <c r="N65" s="114" t="s">
        <v>45</v>
      </c>
      <c r="O65" s="115">
        <f t="shared" si="2"/>
        <v>0</v>
      </c>
      <c r="P65" s="362"/>
      <c r="Q65" s="362"/>
      <c r="R65" s="362"/>
      <c r="S65" s="362"/>
      <c r="T65" s="362"/>
      <c r="U65" s="363"/>
      <c r="V65" s="135"/>
      <c r="W65" s="135"/>
      <c r="X65" s="116"/>
      <c r="Z65" s="106">
        <f t="shared" si="3"/>
        <v>0</v>
      </c>
      <c r="AA65" s="106">
        <f t="shared" si="4"/>
        <v>0</v>
      </c>
      <c r="AB65" s="106">
        <f t="shared" si="5"/>
        <v>0</v>
      </c>
      <c r="AC65" s="111" t="str">
        <f t="shared" si="6"/>
        <v/>
      </c>
      <c r="AD65" s="117" t="str">
        <f t="shared" si="7"/>
        <v/>
      </c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</row>
    <row r="66" spans="2:41" s="106" customFormat="1" ht="20.100000000000001" hidden="1" customHeight="1" x14ac:dyDescent="0.35">
      <c r="B66" s="104"/>
      <c r="C66" s="105">
        <f t="shared" si="0"/>
        <v>57</v>
      </c>
      <c r="D66" s="107"/>
      <c r="E66" s="108"/>
      <c r="F66" s="109"/>
      <c r="G66" s="110" t="s">
        <v>44</v>
      </c>
      <c r="H66" s="111" t="str">
        <f t="shared" si="26"/>
        <v/>
      </c>
      <c r="I66" s="111" t="str">
        <f t="shared" si="26"/>
        <v/>
      </c>
      <c r="J66" s="131"/>
      <c r="K66" s="113" t="s">
        <v>45</v>
      </c>
      <c r="L66" s="114" t="s">
        <v>45</v>
      </c>
      <c r="M66" s="114" t="s">
        <v>45</v>
      </c>
      <c r="N66" s="114" t="s">
        <v>45</v>
      </c>
      <c r="O66" s="115">
        <f t="shared" si="2"/>
        <v>0</v>
      </c>
      <c r="P66" s="362"/>
      <c r="Q66" s="362"/>
      <c r="R66" s="362"/>
      <c r="S66" s="362"/>
      <c r="T66" s="362"/>
      <c r="U66" s="363"/>
      <c r="V66" s="135"/>
      <c r="W66" s="135"/>
      <c r="X66" s="116"/>
      <c r="Z66" s="106">
        <f t="shared" si="3"/>
        <v>0</v>
      </c>
      <c r="AA66" s="106">
        <f t="shared" si="4"/>
        <v>0</v>
      </c>
      <c r="AB66" s="106">
        <f t="shared" si="5"/>
        <v>0</v>
      </c>
      <c r="AC66" s="111" t="str">
        <f t="shared" si="6"/>
        <v/>
      </c>
      <c r="AD66" s="117" t="str">
        <f t="shared" si="7"/>
        <v/>
      </c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</row>
    <row r="67" spans="2:41" s="106" customFormat="1" ht="20.100000000000001" hidden="1" customHeight="1" x14ac:dyDescent="0.35">
      <c r="B67" s="104"/>
      <c r="C67" s="105">
        <f t="shared" si="0"/>
        <v>58</v>
      </c>
      <c r="D67" s="107"/>
      <c r="E67" s="108"/>
      <c r="F67" s="109"/>
      <c r="G67" s="110" t="s">
        <v>44</v>
      </c>
      <c r="H67" s="111" t="str">
        <f t="shared" si="26"/>
        <v/>
      </c>
      <c r="I67" s="111" t="str">
        <f t="shared" si="26"/>
        <v/>
      </c>
      <c r="J67" s="131"/>
      <c r="K67" s="113" t="s">
        <v>45</v>
      </c>
      <c r="L67" s="114" t="s">
        <v>45</v>
      </c>
      <c r="M67" s="114" t="s">
        <v>45</v>
      </c>
      <c r="N67" s="114" t="s">
        <v>45</v>
      </c>
      <c r="O67" s="115">
        <f t="shared" si="2"/>
        <v>0</v>
      </c>
      <c r="P67" s="362"/>
      <c r="Q67" s="362"/>
      <c r="R67" s="362"/>
      <c r="S67" s="362"/>
      <c r="T67" s="362"/>
      <c r="U67" s="363"/>
      <c r="V67" s="135"/>
      <c r="W67" s="135"/>
      <c r="X67" s="116"/>
      <c r="Z67" s="106">
        <f t="shared" si="3"/>
        <v>0</v>
      </c>
      <c r="AA67" s="106">
        <f t="shared" si="4"/>
        <v>0</v>
      </c>
      <c r="AB67" s="106">
        <f t="shared" si="5"/>
        <v>0</v>
      </c>
      <c r="AC67" s="111" t="str">
        <f t="shared" si="6"/>
        <v/>
      </c>
      <c r="AD67" s="117" t="str">
        <f t="shared" si="7"/>
        <v/>
      </c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</row>
    <row r="68" spans="2:41" s="106" customFormat="1" ht="20.100000000000001" hidden="1" customHeight="1" x14ac:dyDescent="0.35">
      <c r="B68" s="104"/>
      <c r="C68" s="105">
        <f t="shared" si="0"/>
        <v>59</v>
      </c>
      <c r="D68" s="107"/>
      <c r="E68" s="108"/>
      <c r="F68" s="109"/>
      <c r="G68" s="110" t="s">
        <v>44</v>
      </c>
      <c r="H68" s="111" t="str">
        <f t="shared" si="26"/>
        <v/>
      </c>
      <c r="I68" s="111" t="str">
        <f t="shared" si="26"/>
        <v/>
      </c>
      <c r="J68" s="131"/>
      <c r="K68" s="113" t="s">
        <v>45</v>
      </c>
      <c r="L68" s="114" t="s">
        <v>45</v>
      </c>
      <c r="M68" s="114" t="s">
        <v>45</v>
      </c>
      <c r="N68" s="114" t="s">
        <v>45</v>
      </c>
      <c r="O68" s="115">
        <f t="shared" si="2"/>
        <v>0</v>
      </c>
      <c r="P68" s="362"/>
      <c r="Q68" s="362"/>
      <c r="R68" s="362"/>
      <c r="S68" s="362"/>
      <c r="T68" s="362"/>
      <c r="U68" s="363"/>
      <c r="V68" s="135"/>
      <c r="W68" s="135"/>
      <c r="X68" s="116"/>
      <c r="Z68" s="106">
        <f t="shared" si="3"/>
        <v>0</v>
      </c>
      <c r="AA68" s="106">
        <f t="shared" si="4"/>
        <v>0</v>
      </c>
      <c r="AB68" s="106">
        <f t="shared" si="5"/>
        <v>0</v>
      </c>
      <c r="AC68" s="111" t="str">
        <f t="shared" si="6"/>
        <v/>
      </c>
      <c r="AD68" s="117" t="str">
        <f t="shared" si="7"/>
        <v/>
      </c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</row>
    <row r="69" spans="2:41" s="106" customFormat="1" ht="20.100000000000001" hidden="1" customHeight="1" x14ac:dyDescent="0.35">
      <c r="B69" s="104"/>
      <c r="C69" s="105">
        <f t="shared" si="0"/>
        <v>60</v>
      </c>
      <c r="D69" s="107"/>
      <c r="E69" s="108"/>
      <c r="F69" s="109"/>
      <c r="G69" s="110" t="s">
        <v>44</v>
      </c>
      <c r="H69" s="111" t="str">
        <f t="shared" si="26"/>
        <v/>
      </c>
      <c r="I69" s="111" t="str">
        <f t="shared" si="26"/>
        <v/>
      </c>
      <c r="J69" s="131"/>
      <c r="K69" s="113" t="s">
        <v>45</v>
      </c>
      <c r="L69" s="114" t="s">
        <v>45</v>
      </c>
      <c r="M69" s="114" t="s">
        <v>45</v>
      </c>
      <c r="N69" s="114" t="s">
        <v>45</v>
      </c>
      <c r="O69" s="115">
        <f t="shared" si="2"/>
        <v>0</v>
      </c>
      <c r="P69" s="362"/>
      <c r="Q69" s="362"/>
      <c r="R69" s="362"/>
      <c r="S69" s="362"/>
      <c r="T69" s="362"/>
      <c r="U69" s="363"/>
      <c r="V69" s="135"/>
      <c r="W69" s="135"/>
      <c r="X69" s="116"/>
      <c r="Z69" s="106">
        <f t="shared" si="3"/>
        <v>0</v>
      </c>
      <c r="AA69" s="106">
        <f t="shared" si="4"/>
        <v>0</v>
      </c>
      <c r="AB69" s="106">
        <f t="shared" si="5"/>
        <v>0</v>
      </c>
      <c r="AC69" s="111" t="str">
        <f t="shared" si="6"/>
        <v/>
      </c>
      <c r="AD69" s="117" t="str">
        <f t="shared" si="7"/>
        <v/>
      </c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</row>
    <row r="70" spans="2:41" s="106" customFormat="1" ht="20.100000000000001" hidden="1" customHeight="1" x14ac:dyDescent="0.35">
      <c r="B70" s="104"/>
      <c r="C70" s="105">
        <f t="shared" si="0"/>
        <v>61</v>
      </c>
      <c r="D70" s="107"/>
      <c r="E70" s="108"/>
      <c r="F70" s="109"/>
      <c r="G70" s="110" t="s">
        <v>44</v>
      </c>
      <c r="H70" s="111" t="str">
        <f t="shared" si="26"/>
        <v/>
      </c>
      <c r="I70" s="111" t="str">
        <f t="shared" si="26"/>
        <v/>
      </c>
      <c r="J70" s="131"/>
      <c r="K70" s="113" t="s">
        <v>45</v>
      </c>
      <c r="L70" s="114" t="s">
        <v>45</v>
      </c>
      <c r="M70" s="114" t="s">
        <v>45</v>
      </c>
      <c r="N70" s="114" t="s">
        <v>45</v>
      </c>
      <c r="O70" s="115">
        <f t="shared" si="2"/>
        <v>0</v>
      </c>
      <c r="P70" s="362"/>
      <c r="Q70" s="362"/>
      <c r="R70" s="362"/>
      <c r="S70" s="362"/>
      <c r="T70" s="362"/>
      <c r="U70" s="363"/>
      <c r="V70" s="135"/>
      <c r="W70" s="135"/>
      <c r="X70" s="116"/>
      <c r="Z70" s="106">
        <f t="shared" si="3"/>
        <v>0</v>
      </c>
      <c r="AA70" s="106">
        <f t="shared" si="4"/>
        <v>0</v>
      </c>
      <c r="AB70" s="106">
        <f t="shared" si="5"/>
        <v>0</v>
      </c>
      <c r="AC70" s="111" t="str">
        <f t="shared" si="6"/>
        <v/>
      </c>
      <c r="AD70" s="117" t="str">
        <f t="shared" si="7"/>
        <v/>
      </c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</row>
    <row r="71" spans="2:41" s="106" customFormat="1" ht="20.100000000000001" hidden="1" customHeight="1" x14ac:dyDescent="0.35">
      <c r="B71" s="104"/>
      <c r="C71" s="105">
        <f t="shared" si="0"/>
        <v>62</v>
      </c>
      <c r="D71" s="107"/>
      <c r="E71" s="108"/>
      <c r="F71" s="109"/>
      <c r="G71" s="110" t="s">
        <v>44</v>
      </c>
      <c r="H71" s="111" t="str">
        <f t="shared" si="26"/>
        <v/>
      </c>
      <c r="I71" s="111" t="str">
        <f t="shared" si="26"/>
        <v/>
      </c>
      <c r="J71" s="131"/>
      <c r="K71" s="113" t="s">
        <v>45</v>
      </c>
      <c r="L71" s="114" t="s">
        <v>45</v>
      </c>
      <c r="M71" s="114" t="s">
        <v>45</v>
      </c>
      <c r="N71" s="114" t="s">
        <v>45</v>
      </c>
      <c r="O71" s="115">
        <f t="shared" si="2"/>
        <v>0</v>
      </c>
      <c r="P71" s="362"/>
      <c r="Q71" s="362"/>
      <c r="R71" s="362"/>
      <c r="S71" s="362"/>
      <c r="T71" s="362"/>
      <c r="U71" s="363"/>
      <c r="V71" s="135"/>
      <c r="W71" s="135"/>
      <c r="X71" s="116"/>
      <c r="Z71" s="106">
        <f t="shared" si="3"/>
        <v>0</v>
      </c>
      <c r="AA71" s="106">
        <f t="shared" si="4"/>
        <v>0</v>
      </c>
      <c r="AB71" s="106">
        <f t="shared" si="5"/>
        <v>0</v>
      </c>
      <c r="AC71" s="111" t="str">
        <f t="shared" si="6"/>
        <v/>
      </c>
      <c r="AD71" s="117" t="str">
        <f t="shared" si="7"/>
        <v/>
      </c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</row>
    <row r="72" spans="2:41" s="106" customFormat="1" ht="20.100000000000001" hidden="1" customHeight="1" x14ac:dyDescent="0.35">
      <c r="B72" s="104"/>
      <c r="C72" s="105">
        <f t="shared" si="0"/>
        <v>63</v>
      </c>
      <c r="D72" s="107"/>
      <c r="E72" s="108"/>
      <c r="F72" s="109"/>
      <c r="G72" s="110" t="s">
        <v>44</v>
      </c>
      <c r="H72" s="111" t="str">
        <f t="shared" si="26"/>
        <v/>
      </c>
      <c r="I72" s="111" t="str">
        <f t="shared" si="26"/>
        <v/>
      </c>
      <c r="J72" s="131"/>
      <c r="K72" s="113" t="s">
        <v>45</v>
      </c>
      <c r="L72" s="114" t="s">
        <v>45</v>
      </c>
      <c r="M72" s="114" t="s">
        <v>45</v>
      </c>
      <c r="N72" s="114" t="s">
        <v>45</v>
      </c>
      <c r="O72" s="115">
        <f t="shared" si="2"/>
        <v>0</v>
      </c>
      <c r="P72" s="362"/>
      <c r="Q72" s="362"/>
      <c r="R72" s="362"/>
      <c r="S72" s="362"/>
      <c r="T72" s="362"/>
      <c r="U72" s="363"/>
      <c r="V72" s="135"/>
      <c r="W72" s="135"/>
      <c r="X72" s="116"/>
      <c r="Z72" s="106">
        <f t="shared" si="3"/>
        <v>0</v>
      </c>
      <c r="AA72" s="106">
        <f t="shared" si="4"/>
        <v>0</v>
      </c>
      <c r="AB72" s="106">
        <f t="shared" si="5"/>
        <v>0</v>
      </c>
      <c r="AC72" s="111" t="str">
        <f t="shared" si="6"/>
        <v/>
      </c>
      <c r="AD72" s="117" t="str">
        <f t="shared" si="7"/>
        <v/>
      </c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</row>
    <row r="73" spans="2:41" s="106" customFormat="1" ht="20.100000000000001" hidden="1" customHeight="1" x14ac:dyDescent="0.35">
      <c r="B73" s="104"/>
      <c r="C73" s="105">
        <f t="shared" si="0"/>
        <v>64</v>
      </c>
      <c r="D73" s="107"/>
      <c r="E73" s="108"/>
      <c r="F73" s="109"/>
      <c r="G73" s="110" t="s">
        <v>44</v>
      </c>
      <c r="H73" s="111" t="str">
        <f t="shared" si="26"/>
        <v/>
      </c>
      <c r="I73" s="111" t="str">
        <f t="shared" si="26"/>
        <v/>
      </c>
      <c r="J73" s="131"/>
      <c r="K73" s="113" t="s">
        <v>45</v>
      </c>
      <c r="L73" s="114" t="s">
        <v>45</v>
      </c>
      <c r="M73" s="114" t="s">
        <v>45</v>
      </c>
      <c r="N73" s="114" t="s">
        <v>45</v>
      </c>
      <c r="O73" s="115">
        <f t="shared" si="2"/>
        <v>0</v>
      </c>
      <c r="P73" s="362"/>
      <c r="Q73" s="362"/>
      <c r="R73" s="362"/>
      <c r="S73" s="362"/>
      <c r="T73" s="362"/>
      <c r="U73" s="363"/>
      <c r="V73" s="135"/>
      <c r="W73" s="135"/>
      <c r="X73" s="116"/>
      <c r="Z73" s="106">
        <f t="shared" si="3"/>
        <v>0</v>
      </c>
      <c r="AA73" s="106">
        <f t="shared" si="4"/>
        <v>0</v>
      </c>
      <c r="AB73" s="106">
        <f t="shared" si="5"/>
        <v>0</v>
      </c>
      <c r="AC73" s="111" t="str">
        <f t="shared" si="6"/>
        <v/>
      </c>
      <c r="AD73" s="117" t="str">
        <f t="shared" si="7"/>
        <v/>
      </c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</row>
    <row r="74" spans="2:41" s="106" customFormat="1" ht="20.100000000000001" hidden="1" customHeight="1" x14ac:dyDescent="0.35">
      <c r="B74" s="104"/>
      <c r="C74" s="105">
        <f t="shared" ref="C74:C137" si="27">C73+1</f>
        <v>65</v>
      </c>
      <c r="D74" s="107"/>
      <c r="E74" s="108"/>
      <c r="F74" s="109"/>
      <c r="G74" s="110" t="s">
        <v>44</v>
      </c>
      <c r="H74" s="111" t="str">
        <f t="shared" si="26"/>
        <v/>
      </c>
      <c r="I74" s="111" t="str">
        <f t="shared" si="26"/>
        <v/>
      </c>
      <c r="J74" s="131"/>
      <c r="K74" s="113" t="s">
        <v>45</v>
      </c>
      <c r="L74" s="114" t="s">
        <v>45</v>
      </c>
      <c r="M74" s="114" t="s">
        <v>45</v>
      </c>
      <c r="N74" s="114" t="s">
        <v>45</v>
      </c>
      <c r="O74" s="115">
        <f t="shared" ref="O74:O106" si="28">SUM(K74:N74)</f>
        <v>0</v>
      </c>
      <c r="P74" s="362"/>
      <c r="Q74" s="362"/>
      <c r="R74" s="362"/>
      <c r="S74" s="362"/>
      <c r="T74" s="362"/>
      <c r="U74" s="363"/>
      <c r="V74" s="135"/>
      <c r="W74" s="135"/>
      <c r="X74" s="116"/>
      <c r="Z74" s="106">
        <f t="shared" ref="Z74:Z148" si="29">IF(D74&gt;0,O74,0)</f>
        <v>0</v>
      </c>
      <c r="AA74" s="106">
        <f t="shared" ref="AA74:AA148" si="30">IF(E74&gt;0,O74,0)</f>
        <v>0</v>
      </c>
      <c r="AB74" s="106">
        <f t="shared" ref="AB74:AB148" si="31">IF(F74&gt;0,O74,0)</f>
        <v>0</v>
      </c>
      <c r="AC74" s="111" t="str">
        <f t="shared" ref="AC74:AC137" si="32">IF(AND(D74=0,E74=0,F74=0),"",IF(AND(D74&lt;=9,E74=0,F74=0),$Y$1,IF(AND(D74&gt;9,E74=0,F74=0),$Y$2,IF(AND(D74=0,E74&gt;0,F74=0),$Y$3,IF(AND(D74=0,E74=0,F74&gt;0),$Y$4,"")))))</f>
        <v/>
      </c>
      <c r="AD74" s="117" t="str">
        <f t="shared" ref="AD74:AD137" si="33">IF(AND(D74&gt;0,E74=0,F74=0),$Z$1,IF(AND(D74=0,E74&gt;0,F74=0),$Z$2,IF(AND(D74=0,E74=0,F74&gt;0),$Z$3,"")))</f>
        <v/>
      </c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</row>
    <row r="75" spans="2:41" s="106" customFormat="1" ht="20.100000000000001" hidden="1" customHeight="1" x14ac:dyDescent="0.35">
      <c r="B75" s="104"/>
      <c r="C75" s="105">
        <f t="shared" si="27"/>
        <v>66</v>
      </c>
      <c r="D75" s="107"/>
      <c r="E75" s="108"/>
      <c r="F75" s="109"/>
      <c r="G75" s="110" t="s">
        <v>44</v>
      </c>
      <c r="H75" s="111" t="str">
        <f t="shared" si="26"/>
        <v/>
      </c>
      <c r="I75" s="111" t="str">
        <f t="shared" si="26"/>
        <v/>
      </c>
      <c r="J75" s="131"/>
      <c r="K75" s="113" t="s">
        <v>45</v>
      </c>
      <c r="L75" s="114" t="s">
        <v>45</v>
      </c>
      <c r="M75" s="114" t="s">
        <v>45</v>
      </c>
      <c r="N75" s="114" t="s">
        <v>45</v>
      </c>
      <c r="O75" s="115">
        <f t="shared" si="28"/>
        <v>0</v>
      </c>
      <c r="P75" s="362"/>
      <c r="Q75" s="362"/>
      <c r="R75" s="362"/>
      <c r="S75" s="362"/>
      <c r="T75" s="362"/>
      <c r="U75" s="363"/>
      <c r="V75" s="135"/>
      <c r="W75" s="135"/>
      <c r="X75" s="116"/>
      <c r="Z75" s="106">
        <f t="shared" si="29"/>
        <v>0</v>
      </c>
      <c r="AA75" s="106">
        <f t="shared" si="30"/>
        <v>0</v>
      </c>
      <c r="AB75" s="106">
        <f t="shared" si="31"/>
        <v>0</v>
      </c>
      <c r="AC75" s="111" t="str">
        <f t="shared" si="32"/>
        <v/>
      </c>
      <c r="AD75" s="117" t="str">
        <f t="shared" si="33"/>
        <v/>
      </c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</row>
    <row r="76" spans="2:41" s="106" customFormat="1" ht="20.100000000000001" hidden="1" customHeight="1" x14ac:dyDescent="0.35">
      <c r="B76" s="104"/>
      <c r="C76" s="105">
        <f t="shared" si="27"/>
        <v>67</v>
      </c>
      <c r="D76" s="107"/>
      <c r="E76" s="108"/>
      <c r="F76" s="109"/>
      <c r="G76" s="110" t="s">
        <v>44</v>
      </c>
      <c r="H76" s="111" t="str">
        <f t="shared" si="26"/>
        <v/>
      </c>
      <c r="I76" s="111" t="str">
        <f t="shared" si="26"/>
        <v/>
      </c>
      <c r="J76" s="131"/>
      <c r="K76" s="113" t="s">
        <v>45</v>
      </c>
      <c r="L76" s="114" t="s">
        <v>45</v>
      </c>
      <c r="M76" s="114" t="s">
        <v>45</v>
      </c>
      <c r="N76" s="114" t="s">
        <v>45</v>
      </c>
      <c r="O76" s="115">
        <f t="shared" si="28"/>
        <v>0</v>
      </c>
      <c r="P76" s="362"/>
      <c r="Q76" s="362"/>
      <c r="R76" s="362"/>
      <c r="S76" s="362"/>
      <c r="T76" s="362"/>
      <c r="U76" s="363"/>
      <c r="V76" s="135"/>
      <c r="W76" s="135"/>
      <c r="X76" s="116"/>
      <c r="Z76" s="106">
        <f t="shared" si="29"/>
        <v>0</v>
      </c>
      <c r="AA76" s="106">
        <f t="shared" si="30"/>
        <v>0</v>
      </c>
      <c r="AB76" s="106">
        <f t="shared" si="31"/>
        <v>0</v>
      </c>
      <c r="AC76" s="111" t="str">
        <f t="shared" si="32"/>
        <v/>
      </c>
      <c r="AD76" s="117" t="str">
        <f t="shared" si="33"/>
        <v/>
      </c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</row>
    <row r="77" spans="2:41" s="106" customFormat="1" ht="20.100000000000001" hidden="1" customHeight="1" x14ac:dyDescent="0.35">
      <c r="B77" s="104"/>
      <c r="C77" s="105">
        <f t="shared" si="27"/>
        <v>68</v>
      </c>
      <c r="D77" s="107"/>
      <c r="E77" s="108"/>
      <c r="F77" s="109"/>
      <c r="G77" s="110" t="s">
        <v>44</v>
      </c>
      <c r="H77" s="111" t="str">
        <f t="shared" si="26"/>
        <v/>
      </c>
      <c r="I77" s="111" t="str">
        <f t="shared" si="26"/>
        <v/>
      </c>
      <c r="J77" s="131"/>
      <c r="K77" s="113" t="s">
        <v>45</v>
      </c>
      <c r="L77" s="114" t="s">
        <v>45</v>
      </c>
      <c r="M77" s="114" t="s">
        <v>45</v>
      </c>
      <c r="N77" s="114" t="s">
        <v>45</v>
      </c>
      <c r="O77" s="115">
        <f t="shared" si="28"/>
        <v>0</v>
      </c>
      <c r="P77" s="362"/>
      <c r="Q77" s="362"/>
      <c r="R77" s="362"/>
      <c r="S77" s="362"/>
      <c r="T77" s="362"/>
      <c r="U77" s="363"/>
      <c r="V77" s="135"/>
      <c r="W77" s="135"/>
      <c r="X77" s="116"/>
      <c r="Z77" s="106">
        <f t="shared" si="29"/>
        <v>0</v>
      </c>
      <c r="AA77" s="106">
        <f t="shared" si="30"/>
        <v>0</v>
      </c>
      <c r="AB77" s="106">
        <f t="shared" si="31"/>
        <v>0</v>
      </c>
      <c r="AC77" s="111" t="str">
        <f t="shared" si="32"/>
        <v/>
      </c>
      <c r="AD77" s="117" t="str">
        <f t="shared" si="33"/>
        <v/>
      </c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</row>
    <row r="78" spans="2:41" s="106" customFormat="1" ht="20.100000000000001" hidden="1" customHeight="1" x14ac:dyDescent="0.35">
      <c r="B78" s="104"/>
      <c r="C78" s="105">
        <f t="shared" si="27"/>
        <v>69</v>
      </c>
      <c r="D78" s="107"/>
      <c r="E78" s="108"/>
      <c r="F78" s="109"/>
      <c r="G78" s="110" t="s">
        <v>44</v>
      </c>
      <c r="H78" s="111" t="str">
        <f t="shared" si="26"/>
        <v/>
      </c>
      <c r="I78" s="111" t="str">
        <f t="shared" si="26"/>
        <v/>
      </c>
      <c r="J78" s="131"/>
      <c r="K78" s="113" t="s">
        <v>45</v>
      </c>
      <c r="L78" s="114" t="s">
        <v>45</v>
      </c>
      <c r="M78" s="114" t="s">
        <v>45</v>
      </c>
      <c r="N78" s="114" t="s">
        <v>45</v>
      </c>
      <c r="O78" s="115">
        <f t="shared" si="28"/>
        <v>0</v>
      </c>
      <c r="P78" s="362"/>
      <c r="Q78" s="362"/>
      <c r="R78" s="362"/>
      <c r="S78" s="362"/>
      <c r="T78" s="362"/>
      <c r="U78" s="363"/>
      <c r="V78" s="135"/>
      <c r="W78" s="135"/>
      <c r="X78" s="116"/>
      <c r="Z78" s="106">
        <f t="shared" si="29"/>
        <v>0</v>
      </c>
      <c r="AA78" s="106">
        <f t="shared" si="30"/>
        <v>0</v>
      </c>
      <c r="AB78" s="106">
        <f t="shared" si="31"/>
        <v>0</v>
      </c>
      <c r="AC78" s="111" t="str">
        <f t="shared" si="32"/>
        <v/>
      </c>
      <c r="AD78" s="117" t="str">
        <f t="shared" si="33"/>
        <v/>
      </c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</row>
    <row r="79" spans="2:41" s="106" customFormat="1" ht="20.100000000000001" hidden="1" customHeight="1" x14ac:dyDescent="0.35">
      <c r="B79" s="104"/>
      <c r="C79" s="105">
        <f t="shared" si="27"/>
        <v>70</v>
      </c>
      <c r="D79" s="107"/>
      <c r="E79" s="108"/>
      <c r="F79" s="109"/>
      <c r="G79" s="110" t="s">
        <v>44</v>
      </c>
      <c r="H79" s="111" t="str">
        <f>+AC79</f>
        <v/>
      </c>
      <c r="I79" s="111" t="str">
        <f>+AD79</f>
        <v/>
      </c>
      <c r="J79" s="131"/>
      <c r="K79" s="113" t="s">
        <v>45</v>
      </c>
      <c r="L79" s="114" t="s">
        <v>45</v>
      </c>
      <c r="M79" s="114" t="s">
        <v>45</v>
      </c>
      <c r="N79" s="114" t="s">
        <v>45</v>
      </c>
      <c r="O79" s="115">
        <f>SUM(K79:N79)</f>
        <v>0</v>
      </c>
      <c r="P79" s="362"/>
      <c r="Q79" s="362"/>
      <c r="R79" s="362"/>
      <c r="S79" s="362"/>
      <c r="T79" s="362"/>
      <c r="U79" s="363"/>
      <c r="V79" s="135"/>
      <c r="W79" s="135"/>
      <c r="X79" s="116"/>
      <c r="Z79" s="106">
        <f>IF(D79&gt;0,O79,0)</f>
        <v>0</v>
      </c>
      <c r="AA79" s="106">
        <f>IF(E79&gt;0,O79,0)</f>
        <v>0</v>
      </c>
      <c r="AB79" s="106">
        <f>IF(F79&gt;0,O79,0)</f>
        <v>0</v>
      </c>
      <c r="AC79" s="111" t="str">
        <f>IF(AND(D79=0,E79=0,F79=0),"",IF(AND(D79&lt;=9,E79=0,F79=0),$Y$1,IF(AND(D79&gt;9,E79=0,F79=0),$Y$2,IF(AND(D79=0,E79&gt;0,F79=0),$Y$3,IF(AND(D79=0,E79=0,F79&gt;0),$Y$4,"")))))</f>
        <v/>
      </c>
      <c r="AD79" s="117" t="str">
        <f>IF(AND(D79&gt;0,E79=0,F79=0),$Z$1,IF(AND(D79=0,E79&gt;0,F79=0),$Z$2,IF(AND(D79=0,E79=0,F79&gt;0),$Z$3,"")))</f>
        <v/>
      </c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</row>
    <row r="80" spans="2:41" s="106" customFormat="1" ht="20.100000000000001" hidden="1" customHeight="1" x14ac:dyDescent="0.35">
      <c r="B80" s="104"/>
      <c r="C80" s="105">
        <f t="shared" si="27"/>
        <v>71</v>
      </c>
      <c r="D80" s="107"/>
      <c r="E80" s="108"/>
      <c r="F80" s="109"/>
      <c r="G80" s="110" t="s">
        <v>44</v>
      </c>
      <c r="H80" s="111" t="str">
        <f>+AC80</f>
        <v/>
      </c>
      <c r="I80" s="111" t="str">
        <f>+AD80</f>
        <v/>
      </c>
      <c r="J80" s="131"/>
      <c r="K80" s="113" t="s">
        <v>45</v>
      </c>
      <c r="L80" s="114" t="s">
        <v>45</v>
      </c>
      <c r="M80" s="114" t="s">
        <v>45</v>
      </c>
      <c r="N80" s="114" t="s">
        <v>45</v>
      </c>
      <c r="O80" s="115">
        <f>SUM(K80:N80)</f>
        <v>0</v>
      </c>
      <c r="P80" s="362"/>
      <c r="Q80" s="362"/>
      <c r="R80" s="362"/>
      <c r="S80" s="362"/>
      <c r="T80" s="362"/>
      <c r="U80" s="363"/>
      <c r="V80" s="135"/>
      <c r="W80" s="135"/>
      <c r="X80" s="116"/>
      <c r="Z80" s="106">
        <f>IF(D80&gt;0,O80,0)</f>
        <v>0</v>
      </c>
      <c r="AA80" s="106">
        <f>IF(E80&gt;0,O80,0)</f>
        <v>0</v>
      </c>
      <c r="AB80" s="106">
        <f>IF(F80&gt;0,O80,0)</f>
        <v>0</v>
      </c>
      <c r="AC80" s="111" t="str">
        <f>IF(AND(D80=0,E80=0,F80=0),"",IF(AND(D80&lt;=9,E80=0,F80=0),$Y$1,IF(AND(D80&gt;9,E80=0,F80=0),$Y$2,IF(AND(D80=0,E80&gt;0,F80=0),$Y$3,IF(AND(D80=0,E80=0,F80&gt;0),$Y$4,"")))))</f>
        <v/>
      </c>
      <c r="AD80" s="117" t="str">
        <f>IF(AND(D80&gt;0,E80=0,F80=0),$Z$1,IF(AND(D80=0,E80&gt;0,F80=0),$Z$2,IF(AND(D80=0,E80=0,F80&gt;0),$Z$3,"")))</f>
        <v/>
      </c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</row>
    <row r="81" spans="2:41" s="106" customFormat="1" ht="20.100000000000001" hidden="1" customHeight="1" x14ac:dyDescent="0.35">
      <c r="B81" s="104"/>
      <c r="C81" s="105">
        <f t="shared" si="27"/>
        <v>72</v>
      </c>
      <c r="D81" s="107"/>
      <c r="E81" s="108"/>
      <c r="F81" s="109"/>
      <c r="G81" s="110" t="s">
        <v>44</v>
      </c>
      <c r="H81" s="111" t="str">
        <f t="shared" si="26"/>
        <v/>
      </c>
      <c r="I81" s="111" t="str">
        <f t="shared" si="26"/>
        <v/>
      </c>
      <c r="J81" s="131"/>
      <c r="K81" s="113" t="s">
        <v>45</v>
      </c>
      <c r="L81" s="114" t="s">
        <v>45</v>
      </c>
      <c r="M81" s="114" t="s">
        <v>45</v>
      </c>
      <c r="N81" s="114" t="s">
        <v>45</v>
      </c>
      <c r="O81" s="115">
        <f t="shared" si="28"/>
        <v>0</v>
      </c>
      <c r="P81" s="362"/>
      <c r="Q81" s="362"/>
      <c r="R81" s="362"/>
      <c r="S81" s="362"/>
      <c r="T81" s="362"/>
      <c r="U81" s="363"/>
      <c r="V81" s="135"/>
      <c r="W81" s="135"/>
      <c r="X81" s="116"/>
      <c r="Z81" s="106">
        <f t="shared" si="29"/>
        <v>0</v>
      </c>
      <c r="AA81" s="106">
        <f t="shared" si="30"/>
        <v>0</v>
      </c>
      <c r="AB81" s="106">
        <f t="shared" si="31"/>
        <v>0</v>
      </c>
      <c r="AC81" s="111" t="str">
        <f t="shared" si="32"/>
        <v/>
      </c>
      <c r="AD81" s="117" t="str">
        <f t="shared" si="33"/>
        <v/>
      </c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</row>
    <row r="82" spans="2:41" s="106" customFormat="1" ht="20.100000000000001" hidden="1" customHeight="1" x14ac:dyDescent="0.35">
      <c r="B82" s="104"/>
      <c r="C82" s="105">
        <f t="shared" si="27"/>
        <v>73</v>
      </c>
      <c r="D82" s="107"/>
      <c r="E82" s="108"/>
      <c r="F82" s="109"/>
      <c r="G82" s="110" t="s">
        <v>44</v>
      </c>
      <c r="H82" s="111" t="str">
        <f t="shared" si="26"/>
        <v/>
      </c>
      <c r="I82" s="111" t="str">
        <f t="shared" si="26"/>
        <v/>
      </c>
      <c r="J82" s="131"/>
      <c r="K82" s="113" t="s">
        <v>45</v>
      </c>
      <c r="L82" s="114" t="s">
        <v>45</v>
      </c>
      <c r="M82" s="114" t="s">
        <v>45</v>
      </c>
      <c r="N82" s="114" t="s">
        <v>45</v>
      </c>
      <c r="O82" s="115">
        <f t="shared" si="28"/>
        <v>0</v>
      </c>
      <c r="P82" s="362"/>
      <c r="Q82" s="362"/>
      <c r="R82" s="362"/>
      <c r="S82" s="362"/>
      <c r="T82" s="362"/>
      <c r="U82" s="363"/>
      <c r="V82" s="135"/>
      <c r="W82" s="135"/>
      <c r="X82" s="116"/>
      <c r="Z82" s="106">
        <f t="shared" si="29"/>
        <v>0</v>
      </c>
      <c r="AA82" s="106">
        <f t="shared" si="30"/>
        <v>0</v>
      </c>
      <c r="AB82" s="106">
        <f t="shared" si="31"/>
        <v>0</v>
      </c>
      <c r="AC82" s="111" t="str">
        <f t="shared" si="32"/>
        <v/>
      </c>
      <c r="AD82" s="117" t="str">
        <f t="shared" si="33"/>
        <v/>
      </c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</row>
    <row r="83" spans="2:41" s="106" customFormat="1" ht="20.100000000000001" hidden="1" customHeight="1" x14ac:dyDescent="0.35">
      <c r="B83" s="104"/>
      <c r="C83" s="105">
        <f t="shared" si="27"/>
        <v>74</v>
      </c>
      <c r="D83" s="107"/>
      <c r="E83" s="108"/>
      <c r="F83" s="109"/>
      <c r="G83" s="110" t="s">
        <v>44</v>
      </c>
      <c r="H83" s="111" t="str">
        <f t="shared" si="26"/>
        <v/>
      </c>
      <c r="I83" s="111" t="str">
        <f t="shared" si="26"/>
        <v/>
      </c>
      <c r="J83" s="131"/>
      <c r="K83" s="113" t="s">
        <v>45</v>
      </c>
      <c r="L83" s="114" t="s">
        <v>45</v>
      </c>
      <c r="M83" s="114" t="s">
        <v>45</v>
      </c>
      <c r="N83" s="114" t="s">
        <v>45</v>
      </c>
      <c r="O83" s="115">
        <f t="shared" si="28"/>
        <v>0</v>
      </c>
      <c r="P83" s="362"/>
      <c r="Q83" s="362"/>
      <c r="R83" s="362"/>
      <c r="S83" s="362"/>
      <c r="T83" s="362"/>
      <c r="U83" s="363"/>
      <c r="V83" s="135"/>
      <c r="W83" s="135"/>
      <c r="X83" s="116"/>
      <c r="Z83" s="106">
        <f t="shared" si="29"/>
        <v>0</v>
      </c>
      <c r="AA83" s="106">
        <f t="shared" si="30"/>
        <v>0</v>
      </c>
      <c r="AB83" s="106">
        <f t="shared" si="31"/>
        <v>0</v>
      </c>
      <c r="AC83" s="111" t="str">
        <f t="shared" si="32"/>
        <v/>
      </c>
      <c r="AD83" s="117" t="str">
        <f t="shared" si="33"/>
        <v/>
      </c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</row>
    <row r="84" spans="2:41" s="106" customFormat="1" ht="20.100000000000001" hidden="1" customHeight="1" x14ac:dyDescent="0.35">
      <c r="B84" s="104"/>
      <c r="C84" s="105">
        <f t="shared" si="27"/>
        <v>75</v>
      </c>
      <c r="D84" s="107"/>
      <c r="E84" s="108"/>
      <c r="F84" s="109"/>
      <c r="G84" s="110" t="s">
        <v>44</v>
      </c>
      <c r="H84" s="111" t="str">
        <f t="shared" si="26"/>
        <v/>
      </c>
      <c r="I84" s="111" t="str">
        <f t="shared" si="26"/>
        <v/>
      </c>
      <c r="J84" s="131"/>
      <c r="K84" s="113" t="s">
        <v>45</v>
      </c>
      <c r="L84" s="114" t="s">
        <v>45</v>
      </c>
      <c r="M84" s="114" t="s">
        <v>45</v>
      </c>
      <c r="N84" s="114" t="s">
        <v>45</v>
      </c>
      <c r="O84" s="115">
        <f t="shared" si="28"/>
        <v>0</v>
      </c>
      <c r="P84" s="362"/>
      <c r="Q84" s="362"/>
      <c r="R84" s="362"/>
      <c r="S84" s="362"/>
      <c r="T84" s="362"/>
      <c r="U84" s="363"/>
      <c r="V84" s="135"/>
      <c r="W84" s="135"/>
      <c r="X84" s="116"/>
      <c r="Z84" s="106">
        <f t="shared" si="29"/>
        <v>0</v>
      </c>
      <c r="AA84" s="106">
        <f t="shared" si="30"/>
        <v>0</v>
      </c>
      <c r="AB84" s="106">
        <f t="shared" si="31"/>
        <v>0</v>
      </c>
      <c r="AC84" s="111" t="str">
        <f t="shared" si="32"/>
        <v/>
      </c>
      <c r="AD84" s="117" t="str">
        <f t="shared" si="33"/>
        <v/>
      </c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</row>
    <row r="85" spans="2:41" s="106" customFormat="1" ht="20.100000000000001" hidden="1" customHeight="1" x14ac:dyDescent="0.35">
      <c r="B85" s="104"/>
      <c r="C85" s="105">
        <f t="shared" si="27"/>
        <v>76</v>
      </c>
      <c r="D85" s="107"/>
      <c r="E85" s="108"/>
      <c r="F85" s="109"/>
      <c r="G85" s="110" t="s">
        <v>44</v>
      </c>
      <c r="H85" s="111" t="str">
        <f t="shared" si="26"/>
        <v/>
      </c>
      <c r="I85" s="111" t="str">
        <f t="shared" si="26"/>
        <v/>
      </c>
      <c r="J85" s="131"/>
      <c r="K85" s="113" t="s">
        <v>45</v>
      </c>
      <c r="L85" s="114" t="s">
        <v>45</v>
      </c>
      <c r="M85" s="114" t="s">
        <v>45</v>
      </c>
      <c r="N85" s="114" t="s">
        <v>45</v>
      </c>
      <c r="O85" s="115">
        <f t="shared" si="28"/>
        <v>0</v>
      </c>
      <c r="P85" s="362"/>
      <c r="Q85" s="362"/>
      <c r="R85" s="362"/>
      <c r="S85" s="362"/>
      <c r="T85" s="362"/>
      <c r="U85" s="363"/>
      <c r="V85" s="135"/>
      <c r="W85" s="135"/>
      <c r="X85" s="116"/>
      <c r="Z85" s="106">
        <f t="shared" si="29"/>
        <v>0</v>
      </c>
      <c r="AA85" s="106">
        <f t="shared" si="30"/>
        <v>0</v>
      </c>
      <c r="AB85" s="106">
        <f t="shared" si="31"/>
        <v>0</v>
      </c>
      <c r="AC85" s="111" t="str">
        <f t="shared" si="32"/>
        <v/>
      </c>
      <c r="AD85" s="117" t="str">
        <f t="shared" si="33"/>
        <v/>
      </c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</row>
    <row r="86" spans="2:41" s="106" customFormat="1" ht="20.100000000000001" hidden="1" customHeight="1" x14ac:dyDescent="0.35">
      <c r="B86" s="104"/>
      <c r="C86" s="105">
        <f t="shared" si="27"/>
        <v>77</v>
      </c>
      <c r="D86" s="107"/>
      <c r="E86" s="108"/>
      <c r="F86" s="109"/>
      <c r="G86" s="110" t="s">
        <v>44</v>
      </c>
      <c r="H86" s="111" t="str">
        <f t="shared" si="26"/>
        <v/>
      </c>
      <c r="I86" s="111" t="str">
        <f t="shared" si="26"/>
        <v/>
      </c>
      <c r="J86" s="131"/>
      <c r="K86" s="113" t="s">
        <v>45</v>
      </c>
      <c r="L86" s="114" t="s">
        <v>45</v>
      </c>
      <c r="M86" s="114" t="s">
        <v>45</v>
      </c>
      <c r="N86" s="114" t="s">
        <v>45</v>
      </c>
      <c r="O86" s="115">
        <f t="shared" si="28"/>
        <v>0</v>
      </c>
      <c r="P86" s="362"/>
      <c r="Q86" s="362"/>
      <c r="R86" s="362"/>
      <c r="S86" s="362"/>
      <c r="T86" s="362"/>
      <c r="U86" s="363"/>
      <c r="V86" s="135"/>
      <c r="W86" s="135"/>
      <c r="X86" s="116"/>
      <c r="Z86" s="106">
        <f t="shared" si="29"/>
        <v>0</v>
      </c>
      <c r="AA86" s="106">
        <f t="shared" si="30"/>
        <v>0</v>
      </c>
      <c r="AB86" s="106">
        <f t="shared" si="31"/>
        <v>0</v>
      </c>
      <c r="AC86" s="111" t="str">
        <f t="shared" si="32"/>
        <v/>
      </c>
      <c r="AD86" s="117" t="str">
        <f t="shared" si="33"/>
        <v/>
      </c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</row>
    <row r="87" spans="2:41" s="106" customFormat="1" ht="20.100000000000001" hidden="1" customHeight="1" x14ac:dyDescent="0.35">
      <c r="B87" s="104"/>
      <c r="C87" s="105">
        <f t="shared" si="27"/>
        <v>78</v>
      </c>
      <c r="D87" s="107"/>
      <c r="E87" s="108"/>
      <c r="F87" s="109"/>
      <c r="G87" s="110" t="s">
        <v>44</v>
      </c>
      <c r="H87" s="111" t="str">
        <f t="shared" si="26"/>
        <v/>
      </c>
      <c r="I87" s="111" t="str">
        <f t="shared" si="26"/>
        <v/>
      </c>
      <c r="J87" s="131"/>
      <c r="K87" s="113" t="s">
        <v>45</v>
      </c>
      <c r="L87" s="114" t="s">
        <v>45</v>
      </c>
      <c r="M87" s="114" t="s">
        <v>45</v>
      </c>
      <c r="N87" s="114" t="s">
        <v>45</v>
      </c>
      <c r="O87" s="115">
        <f t="shared" si="28"/>
        <v>0</v>
      </c>
      <c r="P87" s="362"/>
      <c r="Q87" s="362"/>
      <c r="R87" s="362"/>
      <c r="S87" s="362"/>
      <c r="T87" s="362"/>
      <c r="U87" s="363"/>
      <c r="V87" s="135"/>
      <c r="W87" s="135"/>
      <c r="X87" s="116"/>
      <c r="Z87" s="106">
        <f t="shared" si="29"/>
        <v>0</v>
      </c>
      <c r="AA87" s="106">
        <f t="shared" si="30"/>
        <v>0</v>
      </c>
      <c r="AB87" s="106">
        <f t="shared" si="31"/>
        <v>0</v>
      </c>
      <c r="AC87" s="111" t="str">
        <f t="shared" si="32"/>
        <v/>
      </c>
      <c r="AD87" s="117" t="str">
        <f t="shared" si="33"/>
        <v/>
      </c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</row>
    <row r="88" spans="2:41" s="106" customFormat="1" ht="20.100000000000001" hidden="1" customHeight="1" x14ac:dyDescent="0.35">
      <c r="B88" s="104"/>
      <c r="C88" s="105">
        <f t="shared" si="27"/>
        <v>79</v>
      </c>
      <c r="D88" s="107"/>
      <c r="E88" s="108"/>
      <c r="F88" s="109"/>
      <c r="G88" s="110" t="s">
        <v>44</v>
      </c>
      <c r="H88" s="111" t="str">
        <f t="shared" si="26"/>
        <v/>
      </c>
      <c r="I88" s="111" t="str">
        <f t="shared" si="26"/>
        <v/>
      </c>
      <c r="J88" s="131"/>
      <c r="K88" s="113" t="s">
        <v>45</v>
      </c>
      <c r="L88" s="114" t="s">
        <v>45</v>
      </c>
      <c r="M88" s="114" t="s">
        <v>45</v>
      </c>
      <c r="N88" s="114" t="s">
        <v>45</v>
      </c>
      <c r="O88" s="115">
        <f t="shared" si="28"/>
        <v>0</v>
      </c>
      <c r="P88" s="362"/>
      <c r="Q88" s="362"/>
      <c r="R88" s="362"/>
      <c r="S88" s="362"/>
      <c r="T88" s="362"/>
      <c r="U88" s="363"/>
      <c r="V88" s="135"/>
      <c r="W88" s="135"/>
      <c r="X88" s="116"/>
      <c r="Z88" s="106">
        <f t="shared" si="29"/>
        <v>0</v>
      </c>
      <c r="AA88" s="106">
        <f t="shared" si="30"/>
        <v>0</v>
      </c>
      <c r="AB88" s="106">
        <f t="shared" si="31"/>
        <v>0</v>
      </c>
      <c r="AC88" s="111" t="str">
        <f t="shared" si="32"/>
        <v/>
      </c>
      <c r="AD88" s="117" t="str">
        <f t="shared" si="33"/>
        <v/>
      </c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</row>
    <row r="89" spans="2:41" s="106" customFormat="1" ht="20.100000000000001" hidden="1" customHeight="1" x14ac:dyDescent="0.35">
      <c r="B89" s="104"/>
      <c r="C89" s="105">
        <f t="shared" si="27"/>
        <v>80</v>
      </c>
      <c r="D89" s="107"/>
      <c r="E89" s="108"/>
      <c r="F89" s="109"/>
      <c r="G89" s="110" t="s">
        <v>44</v>
      </c>
      <c r="H89" s="111" t="str">
        <f t="shared" si="26"/>
        <v/>
      </c>
      <c r="I89" s="111" t="str">
        <f t="shared" si="26"/>
        <v/>
      </c>
      <c r="J89" s="131"/>
      <c r="K89" s="113" t="s">
        <v>45</v>
      </c>
      <c r="L89" s="114" t="s">
        <v>45</v>
      </c>
      <c r="M89" s="114" t="s">
        <v>45</v>
      </c>
      <c r="N89" s="114" t="s">
        <v>45</v>
      </c>
      <c r="O89" s="115">
        <f t="shared" si="28"/>
        <v>0</v>
      </c>
      <c r="P89" s="362"/>
      <c r="Q89" s="362"/>
      <c r="R89" s="362"/>
      <c r="S89" s="362"/>
      <c r="T89" s="362"/>
      <c r="U89" s="363"/>
      <c r="V89" s="135"/>
      <c r="W89" s="135"/>
      <c r="X89" s="116"/>
      <c r="Z89" s="106">
        <f t="shared" si="29"/>
        <v>0</v>
      </c>
      <c r="AA89" s="106">
        <f t="shared" si="30"/>
        <v>0</v>
      </c>
      <c r="AB89" s="106">
        <f t="shared" si="31"/>
        <v>0</v>
      </c>
      <c r="AC89" s="111" t="str">
        <f t="shared" si="32"/>
        <v/>
      </c>
      <c r="AD89" s="117" t="str">
        <f t="shared" si="33"/>
        <v/>
      </c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</row>
    <row r="90" spans="2:41" s="106" customFormat="1" ht="20.100000000000001" hidden="1" customHeight="1" x14ac:dyDescent="0.35">
      <c r="B90" s="104"/>
      <c r="C90" s="105">
        <f t="shared" si="27"/>
        <v>81</v>
      </c>
      <c r="D90" s="107"/>
      <c r="E90" s="108"/>
      <c r="F90" s="109"/>
      <c r="G90" s="110" t="s">
        <v>44</v>
      </c>
      <c r="H90" s="111" t="str">
        <f t="shared" si="26"/>
        <v/>
      </c>
      <c r="I90" s="111" t="str">
        <f t="shared" si="26"/>
        <v/>
      </c>
      <c r="J90" s="131"/>
      <c r="K90" s="113" t="s">
        <v>45</v>
      </c>
      <c r="L90" s="114" t="s">
        <v>45</v>
      </c>
      <c r="M90" s="114" t="s">
        <v>45</v>
      </c>
      <c r="N90" s="114" t="s">
        <v>45</v>
      </c>
      <c r="O90" s="115">
        <f t="shared" si="28"/>
        <v>0</v>
      </c>
      <c r="P90" s="362"/>
      <c r="Q90" s="362"/>
      <c r="R90" s="362"/>
      <c r="S90" s="362"/>
      <c r="T90" s="362"/>
      <c r="U90" s="363"/>
      <c r="V90" s="135"/>
      <c r="W90" s="135"/>
      <c r="X90" s="116"/>
      <c r="Z90" s="106">
        <f t="shared" si="29"/>
        <v>0</v>
      </c>
      <c r="AA90" s="106">
        <f t="shared" si="30"/>
        <v>0</v>
      </c>
      <c r="AB90" s="106">
        <f t="shared" si="31"/>
        <v>0</v>
      </c>
      <c r="AC90" s="111" t="str">
        <f t="shared" si="32"/>
        <v/>
      </c>
      <c r="AD90" s="117" t="str">
        <f t="shared" si="33"/>
        <v/>
      </c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</row>
    <row r="91" spans="2:41" s="106" customFormat="1" ht="20.100000000000001" hidden="1" customHeight="1" x14ac:dyDescent="0.35">
      <c r="B91" s="104"/>
      <c r="C91" s="105">
        <f t="shared" si="27"/>
        <v>82</v>
      </c>
      <c r="D91" s="107"/>
      <c r="E91" s="108"/>
      <c r="F91" s="109"/>
      <c r="G91" s="110" t="s">
        <v>44</v>
      </c>
      <c r="H91" s="111" t="str">
        <f t="shared" si="26"/>
        <v/>
      </c>
      <c r="I91" s="111" t="str">
        <f t="shared" si="26"/>
        <v/>
      </c>
      <c r="J91" s="131"/>
      <c r="K91" s="113" t="s">
        <v>45</v>
      </c>
      <c r="L91" s="114" t="s">
        <v>45</v>
      </c>
      <c r="M91" s="114" t="s">
        <v>45</v>
      </c>
      <c r="N91" s="114" t="s">
        <v>45</v>
      </c>
      <c r="O91" s="115">
        <f t="shared" si="28"/>
        <v>0</v>
      </c>
      <c r="P91" s="362"/>
      <c r="Q91" s="362"/>
      <c r="R91" s="362"/>
      <c r="S91" s="362"/>
      <c r="T91" s="362"/>
      <c r="U91" s="363"/>
      <c r="V91" s="135"/>
      <c r="W91" s="135"/>
      <c r="X91" s="116"/>
      <c r="Z91" s="106">
        <f t="shared" si="29"/>
        <v>0</v>
      </c>
      <c r="AA91" s="106">
        <f t="shared" si="30"/>
        <v>0</v>
      </c>
      <c r="AB91" s="106">
        <f t="shared" si="31"/>
        <v>0</v>
      </c>
      <c r="AC91" s="111" t="str">
        <f t="shared" si="32"/>
        <v/>
      </c>
      <c r="AD91" s="117" t="str">
        <f t="shared" si="33"/>
        <v/>
      </c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</row>
    <row r="92" spans="2:41" s="106" customFormat="1" ht="20.100000000000001" hidden="1" customHeight="1" x14ac:dyDescent="0.35">
      <c r="B92" s="104"/>
      <c r="C92" s="105">
        <f t="shared" si="27"/>
        <v>83</v>
      </c>
      <c r="D92" s="107"/>
      <c r="E92" s="108"/>
      <c r="F92" s="109"/>
      <c r="G92" s="110" t="s">
        <v>44</v>
      </c>
      <c r="H92" s="111" t="str">
        <f t="shared" si="26"/>
        <v/>
      </c>
      <c r="I92" s="111" t="str">
        <f t="shared" si="26"/>
        <v/>
      </c>
      <c r="J92" s="131"/>
      <c r="K92" s="113" t="s">
        <v>45</v>
      </c>
      <c r="L92" s="114" t="s">
        <v>45</v>
      </c>
      <c r="M92" s="114" t="s">
        <v>45</v>
      </c>
      <c r="N92" s="114" t="s">
        <v>45</v>
      </c>
      <c r="O92" s="115">
        <f t="shared" si="28"/>
        <v>0</v>
      </c>
      <c r="P92" s="362"/>
      <c r="Q92" s="362"/>
      <c r="R92" s="362"/>
      <c r="S92" s="362"/>
      <c r="T92" s="362"/>
      <c r="U92" s="363"/>
      <c r="V92" s="135"/>
      <c r="W92" s="135"/>
      <c r="X92" s="116"/>
      <c r="Z92" s="106">
        <f t="shared" si="29"/>
        <v>0</v>
      </c>
      <c r="AA92" s="106">
        <f t="shared" si="30"/>
        <v>0</v>
      </c>
      <c r="AB92" s="106">
        <f t="shared" si="31"/>
        <v>0</v>
      </c>
      <c r="AC92" s="111" t="str">
        <f t="shared" si="32"/>
        <v/>
      </c>
      <c r="AD92" s="117" t="str">
        <f t="shared" si="33"/>
        <v/>
      </c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</row>
    <row r="93" spans="2:41" s="106" customFormat="1" ht="20.100000000000001" hidden="1" customHeight="1" x14ac:dyDescent="0.35">
      <c r="B93" s="104"/>
      <c r="C93" s="105">
        <f t="shared" si="27"/>
        <v>84</v>
      </c>
      <c r="D93" s="107"/>
      <c r="E93" s="108"/>
      <c r="F93" s="109"/>
      <c r="G93" s="110" t="s">
        <v>44</v>
      </c>
      <c r="H93" s="111" t="str">
        <f t="shared" si="26"/>
        <v/>
      </c>
      <c r="I93" s="111" t="str">
        <f t="shared" si="26"/>
        <v/>
      </c>
      <c r="J93" s="131"/>
      <c r="K93" s="113" t="s">
        <v>45</v>
      </c>
      <c r="L93" s="114" t="s">
        <v>45</v>
      </c>
      <c r="M93" s="114" t="s">
        <v>45</v>
      </c>
      <c r="N93" s="114" t="s">
        <v>45</v>
      </c>
      <c r="O93" s="115">
        <f t="shared" si="28"/>
        <v>0</v>
      </c>
      <c r="P93" s="362"/>
      <c r="Q93" s="362"/>
      <c r="R93" s="362"/>
      <c r="S93" s="362"/>
      <c r="T93" s="362"/>
      <c r="U93" s="363"/>
      <c r="V93" s="135"/>
      <c r="W93" s="135"/>
      <c r="X93" s="116"/>
      <c r="Z93" s="106">
        <f t="shared" si="29"/>
        <v>0</v>
      </c>
      <c r="AA93" s="106">
        <f t="shared" si="30"/>
        <v>0</v>
      </c>
      <c r="AB93" s="106">
        <f t="shared" si="31"/>
        <v>0</v>
      </c>
      <c r="AC93" s="111" t="str">
        <f t="shared" si="32"/>
        <v/>
      </c>
      <c r="AD93" s="117" t="str">
        <f t="shared" si="33"/>
        <v/>
      </c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</row>
    <row r="94" spans="2:41" s="106" customFormat="1" ht="20.100000000000001" hidden="1" customHeight="1" x14ac:dyDescent="0.35">
      <c r="B94" s="104"/>
      <c r="C94" s="105">
        <f t="shared" si="27"/>
        <v>85</v>
      </c>
      <c r="D94" s="107"/>
      <c r="E94" s="108"/>
      <c r="F94" s="109"/>
      <c r="G94" s="110" t="s">
        <v>44</v>
      </c>
      <c r="H94" s="111" t="str">
        <f t="shared" si="26"/>
        <v/>
      </c>
      <c r="I94" s="111" t="str">
        <f t="shared" si="26"/>
        <v/>
      </c>
      <c r="J94" s="131"/>
      <c r="K94" s="113" t="s">
        <v>45</v>
      </c>
      <c r="L94" s="114" t="s">
        <v>45</v>
      </c>
      <c r="M94" s="114" t="s">
        <v>45</v>
      </c>
      <c r="N94" s="114" t="s">
        <v>45</v>
      </c>
      <c r="O94" s="115">
        <f t="shared" si="28"/>
        <v>0</v>
      </c>
      <c r="P94" s="362"/>
      <c r="Q94" s="362"/>
      <c r="R94" s="362"/>
      <c r="S94" s="362"/>
      <c r="T94" s="362"/>
      <c r="U94" s="363"/>
      <c r="V94" s="135"/>
      <c r="W94" s="135"/>
      <c r="X94" s="116"/>
      <c r="Z94" s="106">
        <f t="shared" si="29"/>
        <v>0</v>
      </c>
      <c r="AA94" s="106">
        <f t="shared" si="30"/>
        <v>0</v>
      </c>
      <c r="AB94" s="106">
        <f t="shared" si="31"/>
        <v>0</v>
      </c>
      <c r="AC94" s="111" t="str">
        <f t="shared" si="32"/>
        <v/>
      </c>
      <c r="AD94" s="117" t="str">
        <f t="shared" si="33"/>
        <v/>
      </c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</row>
    <row r="95" spans="2:41" s="106" customFormat="1" ht="20.100000000000001" hidden="1" customHeight="1" x14ac:dyDescent="0.35">
      <c r="B95" s="104"/>
      <c r="C95" s="105">
        <f t="shared" si="27"/>
        <v>86</v>
      </c>
      <c r="D95" s="107"/>
      <c r="E95" s="108"/>
      <c r="F95" s="109"/>
      <c r="G95" s="110" t="s">
        <v>44</v>
      </c>
      <c r="H95" s="111" t="str">
        <f t="shared" ref="H95:I158" si="34">+AC95</f>
        <v/>
      </c>
      <c r="I95" s="111" t="str">
        <f t="shared" si="34"/>
        <v/>
      </c>
      <c r="J95" s="131"/>
      <c r="K95" s="113" t="s">
        <v>45</v>
      </c>
      <c r="L95" s="114" t="s">
        <v>45</v>
      </c>
      <c r="M95" s="114" t="s">
        <v>45</v>
      </c>
      <c r="N95" s="114" t="s">
        <v>45</v>
      </c>
      <c r="O95" s="115">
        <f t="shared" si="28"/>
        <v>0</v>
      </c>
      <c r="P95" s="362"/>
      <c r="Q95" s="362"/>
      <c r="R95" s="362"/>
      <c r="S95" s="362"/>
      <c r="T95" s="362"/>
      <c r="U95" s="363"/>
      <c r="V95" s="135"/>
      <c r="W95" s="135"/>
      <c r="X95" s="116"/>
      <c r="Z95" s="106">
        <f t="shared" si="29"/>
        <v>0</v>
      </c>
      <c r="AA95" s="106">
        <f t="shared" si="30"/>
        <v>0</v>
      </c>
      <c r="AB95" s="106">
        <f t="shared" si="31"/>
        <v>0</v>
      </c>
      <c r="AC95" s="111" t="str">
        <f t="shared" si="32"/>
        <v/>
      </c>
      <c r="AD95" s="117" t="str">
        <f t="shared" si="33"/>
        <v/>
      </c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</row>
    <row r="96" spans="2:41" s="106" customFormat="1" ht="20.100000000000001" hidden="1" customHeight="1" x14ac:dyDescent="0.35">
      <c r="B96" s="104"/>
      <c r="C96" s="105">
        <f t="shared" si="27"/>
        <v>87</v>
      </c>
      <c r="D96" s="107"/>
      <c r="E96" s="108"/>
      <c r="F96" s="109"/>
      <c r="G96" s="110" t="s">
        <v>44</v>
      </c>
      <c r="H96" s="111" t="str">
        <f t="shared" si="34"/>
        <v/>
      </c>
      <c r="I96" s="111" t="str">
        <f t="shared" si="34"/>
        <v/>
      </c>
      <c r="J96" s="131"/>
      <c r="K96" s="113" t="s">
        <v>45</v>
      </c>
      <c r="L96" s="114" t="s">
        <v>45</v>
      </c>
      <c r="M96" s="114" t="s">
        <v>45</v>
      </c>
      <c r="N96" s="114" t="s">
        <v>45</v>
      </c>
      <c r="O96" s="115">
        <f t="shared" si="28"/>
        <v>0</v>
      </c>
      <c r="P96" s="362"/>
      <c r="Q96" s="362"/>
      <c r="R96" s="362"/>
      <c r="S96" s="362"/>
      <c r="T96" s="362"/>
      <c r="U96" s="363"/>
      <c r="V96" s="135"/>
      <c r="W96" s="135"/>
      <c r="X96" s="116"/>
      <c r="Z96" s="106">
        <f t="shared" si="29"/>
        <v>0</v>
      </c>
      <c r="AA96" s="106">
        <f t="shared" si="30"/>
        <v>0</v>
      </c>
      <c r="AB96" s="106">
        <f t="shared" si="31"/>
        <v>0</v>
      </c>
      <c r="AC96" s="111" t="str">
        <f t="shared" si="32"/>
        <v/>
      </c>
      <c r="AD96" s="117" t="str">
        <f t="shared" si="33"/>
        <v/>
      </c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</row>
    <row r="97" spans="2:41" s="106" customFormat="1" ht="20.100000000000001" hidden="1" customHeight="1" x14ac:dyDescent="0.35">
      <c r="B97" s="104"/>
      <c r="C97" s="105">
        <f t="shared" si="27"/>
        <v>88</v>
      </c>
      <c r="D97" s="107"/>
      <c r="E97" s="108"/>
      <c r="F97" s="109"/>
      <c r="G97" s="110" t="s">
        <v>44</v>
      </c>
      <c r="H97" s="111" t="str">
        <f t="shared" si="34"/>
        <v/>
      </c>
      <c r="I97" s="111" t="str">
        <f t="shared" si="34"/>
        <v/>
      </c>
      <c r="J97" s="131"/>
      <c r="K97" s="113" t="s">
        <v>45</v>
      </c>
      <c r="L97" s="114" t="s">
        <v>45</v>
      </c>
      <c r="M97" s="114" t="s">
        <v>45</v>
      </c>
      <c r="N97" s="114" t="s">
        <v>45</v>
      </c>
      <c r="O97" s="115">
        <f t="shared" si="28"/>
        <v>0</v>
      </c>
      <c r="P97" s="362"/>
      <c r="Q97" s="362"/>
      <c r="R97" s="362"/>
      <c r="S97" s="362"/>
      <c r="T97" s="362"/>
      <c r="U97" s="363"/>
      <c r="V97" s="135"/>
      <c r="W97" s="135"/>
      <c r="X97" s="116"/>
      <c r="Z97" s="106">
        <f t="shared" si="29"/>
        <v>0</v>
      </c>
      <c r="AA97" s="106">
        <f t="shared" si="30"/>
        <v>0</v>
      </c>
      <c r="AB97" s="106">
        <f t="shared" si="31"/>
        <v>0</v>
      </c>
      <c r="AC97" s="111" t="str">
        <f t="shared" si="32"/>
        <v/>
      </c>
      <c r="AD97" s="117" t="str">
        <f t="shared" si="33"/>
        <v/>
      </c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</row>
    <row r="98" spans="2:41" s="106" customFormat="1" ht="20.100000000000001" hidden="1" customHeight="1" x14ac:dyDescent="0.35">
      <c r="B98" s="104"/>
      <c r="C98" s="105">
        <f t="shared" si="27"/>
        <v>89</v>
      </c>
      <c r="D98" s="107"/>
      <c r="E98" s="108"/>
      <c r="F98" s="109"/>
      <c r="G98" s="110" t="s">
        <v>44</v>
      </c>
      <c r="H98" s="111" t="str">
        <f t="shared" si="34"/>
        <v/>
      </c>
      <c r="I98" s="111" t="str">
        <f t="shared" si="34"/>
        <v/>
      </c>
      <c r="J98" s="131"/>
      <c r="K98" s="113" t="s">
        <v>45</v>
      </c>
      <c r="L98" s="114" t="s">
        <v>45</v>
      </c>
      <c r="M98" s="114" t="s">
        <v>45</v>
      </c>
      <c r="N98" s="114" t="s">
        <v>45</v>
      </c>
      <c r="O98" s="115">
        <f t="shared" si="28"/>
        <v>0</v>
      </c>
      <c r="P98" s="362"/>
      <c r="Q98" s="362"/>
      <c r="R98" s="362"/>
      <c r="S98" s="362"/>
      <c r="T98" s="362"/>
      <c r="U98" s="363"/>
      <c r="V98" s="135"/>
      <c r="W98" s="135"/>
      <c r="X98" s="116"/>
      <c r="Z98" s="106">
        <f t="shared" si="29"/>
        <v>0</v>
      </c>
      <c r="AA98" s="106">
        <f t="shared" si="30"/>
        <v>0</v>
      </c>
      <c r="AB98" s="106">
        <f t="shared" si="31"/>
        <v>0</v>
      </c>
      <c r="AC98" s="111" t="str">
        <f t="shared" si="32"/>
        <v/>
      </c>
      <c r="AD98" s="117" t="str">
        <f t="shared" si="33"/>
        <v/>
      </c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</row>
    <row r="99" spans="2:41" s="106" customFormat="1" ht="20.100000000000001" hidden="1" customHeight="1" x14ac:dyDescent="0.35">
      <c r="B99" s="104"/>
      <c r="C99" s="105">
        <f t="shared" si="27"/>
        <v>90</v>
      </c>
      <c r="D99" s="107"/>
      <c r="E99" s="108"/>
      <c r="F99" s="109"/>
      <c r="G99" s="110" t="s">
        <v>44</v>
      </c>
      <c r="H99" s="111" t="str">
        <f t="shared" si="34"/>
        <v/>
      </c>
      <c r="I99" s="111" t="str">
        <f t="shared" si="34"/>
        <v/>
      </c>
      <c r="J99" s="131"/>
      <c r="K99" s="113" t="s">
        <v>45</v>
      </c>
      <c r="L99" s="114" t="s">
        <v>45</v>
      </c>
      <c r="M99" s="114" t="s">
        <v>45</v>
      </c>
      <c r="N99" s="114" t="s">
        <v>45</v>
      </c>
      <c r="O99" s="115">
        <f t="shared" si="28"/>
        <v>0</v>
      </c>
      <c r="P99" s="362"/>
      <c r="Q99" s="362"/>
      <c r="R99" s="362"/>
      <c r="S99" s="362"/>
      <c r="T99" s="362"/>
      <c r="U99" s="363"/>
      <c r="V99" s="135"/>
      <c r="W99" s="135"/>
      <c r="X99" s="116"/>
      <c r="Z99" s="106">
        <f t="shared" si="29"/>
        <v>0</v>
      </c>
      <c r="AA99" s="106">
        <f t="shared" si="30"/>
        <v>0</v>
      </c>
      <c r="AB99" s="106">
        <f t="shared" si="31"/>
        <v>0</v>
      </c>
      <c r="AC99" s="111" t="str">
        <f t="shared" si="32"/>
        <v/>
      </c>
      <c r="AD99" s="117" t="str">
        <f t="shared" si="33"/>
        <v/>
      </c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</row>
    <row r="100" spans="2:41" s="106" customFormat="1" ht="20.100000000000001" hidden="1" customHeight="1" x14ac:dyDescent="0.35">
      <c r="B100" s="104"/>
      <c r="C100" s="105">
        <f t="shared" si="27"/>
        <v>91</v>
      </c>
      <c r="D100" s="107"/>
      <c r="E100" s="108"/>
      <c r="F100" s="109"/>
      <c r="G100" s="110" t="s">
        <v>44</v>
      </c>
      <c r="H100" s="111" t="str">
        <f t="shared" si="34"/>
        <v/>
      </c>
      <c r="I100" s="111" t="str">
        <f t="shared" si="34"/>
        <v/>
      </c>
      <c r="J100" s="131"/>
      <c r="K100" s="113" t="s">
        <v>45</v>
      </c>
      <c r="L100" s="114" t="s">
        <v>45</v>
      </c>
      <c r="M100" s="114" t="s">
        <v>45</v>
      </c>
      <c r="N100" s="114" t="s">
        <v>45</v>
      </c>
      <c r="O100" s="115">
        <f t="shared" si="28"/>
        <v>0</v>
      </c>
      <c r="P100" s="362"/>
      <c r="Q100" s="362"/>
      <c r="R100" s="362"/>
      <c r="S100" s="362"/>
      <c r="T100" s="362"/>
      <c r="U100" s="363"/>
      <c r="V100" s="135"/>
      <c r="W100" s="135"/>
      <c r="X100" s="116"/>
      <c r="Z100" s="106">
        <f t="shared" si="29"/>
        <v>0</v>
      </c>
      <c r="AA100" s="106">
        <f t="shared" si="30"/>
        <v>0</v>
      </c>
      <c r="AB100" s="106">
        <f t="shared" si="31"/>
        <v>0</v>
      </c>
      <c r="AC100" s="111" t="str">
        <f t="shared" si="32"/>
        <v/>
      </c>
      <c r="AD100" s="117" t="str">
        <f t="shared" si="33"/>
        <v/>
      </c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</row>
    <row r="101" spans="2:41" s="106" customFormat="1" ht="20.100000000000001" hidden="1" customHeight="1" x14ac:dyDescent="0.35">
      <c r="B101" s="104"/>
      <c r="C101" s="105">
        <f t="shared" si="27"/>
        <v>92</v>
      </c>
      <c r="D101" s="107"/>
      <c r="E101" s="108"/>
      <c r="F101" s="109"/>
      <c r="G101" s="110" t="s">
        <v>44</v>
      </c>
      <c r="H101" s="111" t="str">
        <f t="shared" si="34"/>
        <v/>
      </c>
      <c r="I101" s="111" t="str">
        <f t="shared" si="34"/>
        <v/>
      </c>
      <c r="J101" s="131"/>
      <c r="K101" s="113" t="s">
        <v>45</v>
      </c>
      <c r="L101" s="114" t="s">
        <v>45</v>
      </c>
      <c r="M101" s="114" t="s">
        <v>45</v>
      </c>
      <c r="N101" s="114" t="s">
        <v>45</v>
      </c>
      <c r="O101" s="115">
        <f t="shared" si="28"/>
        <v>0</v>
      </c>
      <c r="P101" s="362"/>
      <c r="Q101" s="362"/>
      <c r="R101" s="362"/>
      <c r="S101" s="362"/>
      <c r="T101" s="362"/>
      <c r="U101" s="363"/>
      <c r="V101" s="135"/>
      <c r="W101" s="135"/>
      <c r="X101" s="116"/>
      <c r="Z101" s="106">
        <f t="shared" si="29"/>
        <v>0</v>
      </c>
      <c r="AA101" s="106">
        <f t="shared" si="30"/>
        <v>0</v>
      </c>
      <c r="AB101" s="106">
        <f t="shared" si="31"/>
        <v>0</v>
      </c>
      <c r="AC101" s="111" t="str">
        <f t="shared" si="32"/>
        <v/>
      </c>
      <c r="AD101" s="117" t="str">
        <f t="shared" si="33"/>
        <v/>
      </c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</row>
    <row r="102" spans="2:41" s="106" customFormat="1" ht="20.100000000000001" hidden="1" customHeight="1" x14ac:dyDescent="0.35">
      <c r="B102" s="104"/>
      <c r="C102" s="105">
        <f t="shared" si="27"/>
        <v>93</v>
      </c>
      <c r="D102" s="107"/>
      <c r="E102" s="108"/>
      <c r="F102" s="109"/>
      <c r="G102" s="110" t="s">
        <v>44</v>
      </c>
      <c r="H102" s="111" t="str">
        <f t="shared" si="34"/>
        <v/>
      </c>
      <c r="I102" s="111" t="str">
        <f t="shared" si="34"/>
        <v/>
      </c>
      <c r="J102" s="131"/>
      <c r="K102" s="113" t="s">
        <v>45</v>
      </c>
      <c r="L102" s="114" t="s">
        <v>45</v>
      </c>
      <c r="M102" s="114" t="s">
        <v>45</v>
      </c>
      <c r="N102" s="114" t="s">
        <v>45</v>
      </c>
      <c r="O102" s="115">
        <f t="shared" si="28"/>
        <v>0</v>
      </c>
      <c r="P102" s="362"/>
      <c r="Q102" s="362"/>
      <c r="R102" s="362"/>
      <c r="S102" s="362"/>
      <c r="T102" s="362"/>
      <c r="U102" s="363"/>
      <c r="V102" s="135"/>
      <c r="W102" s="135"/>
      <c r="X102" s="116"/>
      <c r="Z102" s="106">
        <f t="shared" si="29"/>
        <v>0</v>
      </c>
      <c r="AA102" s="106">
        <f t="shared" si="30"/>
        <v>0</v>
      </c>
      <c r="AB102" s="106">
        <f t="shared" si="31"/>
        <v>0</v>
      </c>
      <c r="AC102" s="111" t="str">
        <f t="shared" si="32"/>
        <v/>
      </c>
      <c r="AD102" s="117" t="str">
        <f t="shared" si="33"/>
        <v/>
      </c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</row>
    <row r="103" spans="2:41" s="106" customFormat="1" ht="20.100000000000001" hidden="1" customHeight="1" x14ac:dyDescent="0.35">
      <c r="B103" s="104"/>
      <c r="C103" s="105">
        <f t="shared" si="27"/>
        <v>94</v>
      </c>
      <c r="D103" s="107"/>
      <c r="E103" s="108"/>
      <c r="F103" s="109"/>
      <c r="G103" s="110" t="s">
        <v>44</v>
      </c>
      <c r="H103" s="111" t="str">
        <f t="shared" si="34"/>
        <v/>
      </c>
      <c r="I103" s="111" t="str">
        <f t="shared" si="34"/>
        <v/>
      </c>
      <c r="J103" s="131"/>
      <c r="K103" s="113" t="s">
        <v>45</v>
      </c>
      <c r="L103" s="114" t="s">
        <v>45</v>
      </c>
      <c r="M103" s="114" t="s">
        <v>45</v>
      </c>
      <c r="N103" s="114" t="s">
        <v>45</v>
      </c>
      <c r="O103" s="115">
        <f t="shared" si="28"/>
        <v>0</v>
      </c>
      <c r="P103" s="362"/>
      <c r="Q103" s="362"/>
      <c r="R103" s="362"/>
      <c r="S103" s="362"/>
      <c r="T103" s="362"/>
      <c r="U103" s="363"/>
      <c r="V103" s="135"/>
      <c r="W103" s="135"/>
      <c r="X103" s="116"/>
      <c r="Z103" s="106">
        <f t="shared" si="29"/>
        <v>0</v>
      </c>
      <c r="AA103" s="106">
        <f t="shared" si="30"/>
        <v>0</v>
      </c>
      <c r="AB103" s="106">
        <f t="shared" si="31"/>
        <v>0</v>
      </c>
      <c r="AC103" s="111" t="str">
        <f t="shared" si="32"/>
        <v/>
      </c>
      <c r="AD103" s="117" t="str">
        <f t="shared" si="33"/>
        <v/>
      </c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</row>
    <row r="104" spans="2:41" s="106" customFormat="1" ht="20.100000000000001" hidden="1" customHeight="1" x14ac:dyDescent="0.35">
      <c r="B104" s="104"/>
      <c r="C104" s="105">
        <f t="shared" si="27"/>
        <v>95</v>
      </c>
      <c r="D104" s="107"/>
      <c r="E104" s="108"/>
      <c r="F104" s="109"/>
      <c r="G104" s="110" t="s">
        <v>44</v>
      </c>
      <c r="H104" s="111" t="str">
        <f t="shared" si="34"/>
        <v/>
      </c>
      <c r="I104" s="111" t="str">
        <f t="shared" si="34"/>
        <v/>
      </c>
      <c r="J104" s="131"/>
      <c r="K104" s="113" t="s">
        <v>45</v>
      </c>
      <c r="L104" s="114" t="s">
        <v>45</v>
      </c>
      <c r="M104" s="114" t="s">
        <v>45</v>
      </c>
      <c r="N104" s="114" t="s">
        <v>45</v>
      </c>
      <c r="O104" s="115">
        <f t="shared" si="28"/>
        <v>0</v>
      </c>
      <c r="P104" s="362"/>
      <c r="Q104" s="362"/>
      <c r="R104" s="362"/>
      <c r="S104" s="362"/>
      <c r="T104" s="362"/>
      <c r="U104" s="363"/>
      <c r="V104" s="135"/>
      <c r="W104" s="135"/>
      <c r="X104" s="116"/>
      <c r="Z104" s="106">
        <f t="shared" si="29"/>
        <v>0</v>
      </c>
      <c r="AA104" s="106">
        <f t="shared" si="30"/>
        <v>0</v>
      </c>
      <c r="AB104" s="106">
        <f t="shared" si="31"/>
        <v>0</v>
      </c>
      <c r="AC104" s="111" t="str">
        <f t="shared" si="32"/>
        <v/>
      </c>
      <c r="AD104" s="117" t="str">
        <f t="shared" si="33"/>
        <v/>
      </c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</row>
    <row r="105" spans="2:41" s="106" customFormat="1" ht="20.100000000000001" hidden="1" customHeight="1" x14ac:dyDescent="0.35">
      <c r="B105" s="104"/>
      <c r="C105" s="105">
        <f t="shared" si="27"/>
        <v>96</v>
      </c>
      <c r="D105" s="107"/>
      <c r="E105" s="108"/>
      <c r="F105" s="109"/>
      <c r="G105" s="110" t="s">
        <v>44</v>
      </c>
      <c r="H105" s="111" t="str">
        <f t="shared" si="34"/>
        <v/>
      </c>
      <c r="I105" s="111" t="str">
        <f t="shared" si="34"/>
        <v/>
      </c>
      <c r="J105" s="131"/>
      <c r="K105" s="113" t="s">
        <v>45</v>
      </c>
      <c r="L105" s="114" t="s">
        <v>45</v>
      </c>
      <c r="M105" s="114" t="s">
        <v>45</v>
      </c>
      <c r="N105" s="114" t="s">
        <v>45</v>
      </c>
      <c r="O105" s="115">
        <f t="shared" si="28"/>
        <v>0</v>
      </c>
      <c r="P105" s="362"/>
      <c r="Q105" s="362"/>
      <c r="R105" s="362"/>
      <c r="S105" s="362"/>
      <c r="T105" s="362"/>
      <c r="U105" s="363"/>
      <c r="V105" s="135"/>
      <c r="W105" s="135"/>
      <c r="X105" s="116"/>
      <c r="Z105" s="106">
        <f t="shared" si="29"/>
        <v>0</v>
      </c>
      <c r="AA105" s="106">
        <f t="shared" si="30"/>
        <v>0</v>
      </c>
      <c r="AB105" s="106">
        <f t="shared" si="31"/>
        <v>0</v>
      </c>
      <c r="AC105" s="111" t="str">
        <f t="shared" si="32"/>
        <v/>
      </c>
      <c r="AD105" s="117" t="str">
        <f t="shared" si="33"/>
        <v/>
      </c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</row>
    <row r="106" spans="2:41" s="106" customFormat="1" ht="20.100000000000001" hidden="1" customHeight="1" x14ac:dyDescent="0.35">
      <c r="B106" s="104"/>
      <c r="C106" s="105">
        <f t="shared" si="27"/>
        <v>97</v>
      </c>
      <c r="D106" s="107"/>
      <c r="E106" s="108"/>
      <c r="F106" s="109"/>
      <c r="G106" s="110" t="s">
        <v>44</v>
      </c>
      <c r="H106" s="111" t="str">
        <f t="shared" si="34"/>
        <v/>
      </c>
      <c r="I106" s="111" t="str">
        <f t="shared" si="34"/>
        <v/>
      </c>
      <c r="J106" s="131"/>
      <c r="K106" s="113" t="s">
        <v>45</v>
      </c>
      <c r="L106" s="114" t="s">
        <v>45</v>
      </c>
      <c r="M106" s="114" t="s">
        <v>45</v>
      </c>
      <c r="N106" s="114" t="s">
        <v>45</v>
      </c>
      <c r="O106" s="115">
        <f t="shared" si="28"/>
        <v>0</v>
      </c>
      <c r="P106" s="362"/>
      <c r="Q106" s="362"/>
      <c r="R106" s="362"/>
      <c r="S106" s="362"/>
      <c r="T106" s="362"/>
      <c r="U106" s="363"/>
      <c r="V106" s="135"/>
      <c r="W106" s="135"/>
      <c r="X106" s="116"/>
      <c r="Z106" s="106">
        <f t="shared" si="29"/>
        <v>0</v>
      </c>
      <c r="AA106" s="106">
        <f t="shared" si="30"/>
        <v>0</v>
      </c>
      <c r="AB106" s="106">
        <f t="shared" si="31"/>
        <v>0</v>
      </c>
      <c r="AC106" s="111" t="str">
        <f t="shared" si="32"/>
        <v/>
      </c>
      <c r="AD106" s="117" t="str">
        <f t="shared" si="33"/>
        <v/>
      </c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</row>
    <row r="107" spans="2:41" s="106" customFormat="1" ht="20.100000000000001" hidden="1" customHeight="1" x14ac:dyDescent="0.35">
      <c r="B107" s="104"/>
      <c r="C107" s="105">
        <f t="shared" si="27"/>
        <v>98</v>
      </c>
      <c r="D107" s="107"/>
      <c r="E107" s="108"/>
      <c r="F107" s="109"/>
      <c r="G107" s="110" t="s">
        <v>44</v>
      </c>
      <c r="H107" s="111" t="str">
        <f t="shared" si="34"/>
        <v/>
      </c>
      <c r="I107" s="111" t="str">
        <f t="shared" si="34"/>
        <v/>
      </c>
      <c r="J107" s="131"/>
      <c r="K107" s="113" t="s">
        <v>45</v>
      </c>
      <c r="L107" s="114" t="s">
        <v>45</v>
      </c>
      <c r="M107" s="114" t="s">
        <v>45</v>
      </c>
      <c r="N107" s="114" t="s">
        <v>45</v>
      </c>
      <c r="O107" s="115">
        <f t="shared" ref="O107:O168" si="35">SUM(K107:N107)</f>
        <v>0</v>
      </c>
      <c r="P107" s="362"/>
      <c r="Q107" s="362"/>
      <c r="R107" s="362"/>
      <c r="S107" s="362"/>
      <c r="T107" s="362"/>
      <c r="U107" s="363"/>
      <c r="V107" s="135"/>
      <c r="W107" s="135"/>
      <c r="X107" s="116"/>
      <c r="Z107" s="106">
        <f t="shared" si="29"/>
        <v>0</v>
      </c>
      <c r="AA107" s="106">
        <f t="shared" si="30"/>
        <v>0</v>
      </c>
      <c r="AB107" s="106">
        <f t="shared" si="31"/>
        <v>0</v>
      </c>
      <c r="AC107" s="111" t="str">
        <f t="shared" si="32"/>
        <v/>
      </c>
      <c r="AD107" s="117" t="str">
        <f t="shared" si="33"/>
        <v/>
      </c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</row>
    <row r="108" spans="2:41" s="106" customFormat="1" ht="20.100000000000001" hidden="1" customHeight="1" x14ac:dyDescent="0.35">
      <c r="B108" s="104"/>
      <c r="C108" s="105">
        <f t="shared" si="27"/>
        <v>99</v>
      </c>
      <c r="D108" s="107"/>
      <c r="E108" s="108"/>
      <c r="F108" s="109"/>
      <c r="G108" s="110" t="s">
        <v>44</v>
      </c>
      <c r="H108" s="111" t="str">
        <f t="shared" si="34"/>
        <v/>
      </c>
      <c r="I108" s="111" t="str">
        <f t="shared" si="34"/>
        <v/>
      </c>
      <c r="J108" s="131"/>
      <c r="K108" s="113" t="s">
        <v>45</v>
      </c>
      <c r="L108" s="114" t="s">
        <v>45</v>
      </c>
      <c r="M108" s="114" t="s">
        <v>45</v>
      </c>
      <c r="N108" s="114" t="s">
        <v>45</v>
      </c>
      <c r="O108" s="115">
        <f t="shared" si="35"/>
        <v>0</v>
      </c>
      <c r="P108" s="362"/>
      <c r="Q108" s="362"/>
      <c r="R108" s="362"/>
      <c r="S108" s="362"/>
      <c r="T108" s="362"/>
      <c r="U108" s="363"/>
      <c r="V108" s="135"/>
      <c r="W108" s="135"/>
      <c r="X108" s="116"/>
      <c r="Z108" s="106">
        <f t="shared" si="29"/>
        <v>0</v>
      </c>
      <c r="AA108" s="106">
        <f t="shared" si="30"/>
        <v>0</v>
      </c>
      <c r="AB108" s="106">
        <f t="shared" si="31"/>
        <v>0</v>
      </c>
      <c r="AC108" s="111" t="str">
        <f t="shared" si="32"/>
        <v/>
      </c>
      <c r="AD108" s="117" t="str">
        <f t="shared" si="33"/>
        <v/>
      </c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</row>
    <row r="109" spans="2:41" s="106" customFormat="1" ht="20.100000000000001" hidden="1" customHeight="1" x14ac:dyDescent="0.35">
      <c r="B109" s="104"/>
      <c r="C109" s="105">
        <f t="shared" si="27"/>
        <v>100</v>
      </c>
      <c r="D109" s="107"/>
      <c r="E109" s="108"/>
      <c r="F109" s="109"/>
      <c r="G109" s="110" t="s">
        <v>44</v>
      </c>
      <c r="H109" s="111" t="str">
        <f t="shared" si="34"/>
        <v/>
      </c>
      <c r="I109" s="111" t="str">
        <f t="shared" si="34"/>
        <v/>
      </c>
      <c r="J109" s="131"/>
      <c r="K109" s="113" t="s">
        <v>45</v>
      </c>
      <c r="L109" s="114" t="s">
        <v>45</v>
      </c>
      <c r="M109" s="114" t="s">
        <v>45</v>
      </c>
      <c r="N109" s="114" t="s">
        <v>45</v>
      </c>
      <c r="O109" s="115">
        <f t="shared" si="35"/>
        <v>0</v>
      </c>
      <c r="P109" s="362"/>
      <c r="Q109" s="362"/>
      <c r="R109" s="362"/>
      <c r="S109" s="362"/>
      <c r="T109" s="362"/>
      <c r="U109" s="363"/>
      <c r="V109" s="135"/>
      <c r="W109" s="135"/>
      <c r="X109" s="116"/>
      <c r="Z109" s="106">
        <f t="shared" si="29"/>
        <v>0</v>
      </c>
      <c r="AA109" s="106">
        <f t="shared" si="30"/>
        <v>0</v>
      </c>
      <c r="AB109" s="106">
        <f t="shared" si="31"/>
        <v>0</v>
      </c>
      <c r="AC109" s="111" t="str">
        <f t="shared" si="32"/>
        <v/>
      </c>
      <c r="AD109" s="117" t="str">
        <f t="shared" si="33"/>
        <v/>
      </c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</row>
    <row r="110" spans="2:41" s="106" customFormat="1" ht="20.100000000000001" hidden="1" customHeight="1" x14ac:dyDescent="0.35">
      <c r="B110" s="104"/>
      <c r="C110" s="105">
        <f t="shared" si="27"/>
        <v>101</v>
      </c>
      <c r="D110" s="107"/>
      <c r="E110" s="108"/>
      <c r="F110" s="109"/>
      <c r="G110" s="110" t="s">
        <v>44</v>
      </c>
      <c r="H110" s="111" t="str">
        <f t="shared" si="34"/>
        <v/>
      </c>
      <c r="I110" s="111" t="str">
        <f t="shared" si="34"/>
        <v/>
      </c>
      <c r="J110" s="131"/>
      <c r="K110" s="113" t="s">
        <v>45</v>
      </c>
      <c r="L110" s="114" t="s">
        <v>45</v>
      </c>
      <c r="M110" s="114" t="s">
        <v>45</v>
      </c>
      <c r="N110" s="114" t="s">
        <v>45</v>
      </c>
      <c r="O110" s="115">
        <f t="shared" si="35"/>
        <v>0</v>
      </c>
      <c r="P110" s="362"/>
      <c r="Q110" s="362"/>
      <c r="R110" s="362"/>
      <c r="S110" s="362"/>
      <c r="T110" s="362"/>
      <c r="U110" s="363"/>
      <c r="V110" s="135"/>
      <c r="W110" s="135"/>
      <c r="X110" s="116"/>
      <c r="Z110" s="106">
        <f t="shared" si="29"/>
        <v>0</v>
      </c>
      <c r="AA110" s="106">
        <f t="shared" si="30"/>
        <v>0</v>
      </c>
      <c r="AB110" s="106">
        <f t="shared" si="31"/>
        <v>0</v>
      </c>
      <c r="AC110" s="111" t="str">
        <f t="shared" si="32"/>
        <v/>
      </c>
      <c r="AD110" s="117" t="str">
        <f t="shared" si="33"/>
        <v/>
      </c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</row>
    <row r="111" spans="2:41" s="106" customFormat="1" ht="20.100000000000001" hidden="1" customHeight="1" x14ac:dyDescent="0.35">
      <c r="B111" s="104"/>
      <c r="C111" s="105">
        <f t="shared" si="27"/>
        <v>102</v>
      </c>
      <c r="D111" s="107"/>
      <c r="E111" s="108"/>
      <c r="F111" s="109"/>
      <c r="G111" s="110" t="s">
        <v>44</v>
      </c>
      <c r="H111" s="111" t="str">
        <f t="shared" si="34"/>
        <v/>
      </c>
      <c r="I111" s="111" t="str">
        <f t="shared" si="34"/>
        <v/>
      </c>
      <c r="J111" s="131"/>
      <c r="K111" s="113" t="s">
        <v>45</v>
      </c>
      <c r="L111" s="114" t="s">
        <v>45</v>
      </c>
      <c r="M111" s="114" t="s">
        <v>45</v>
      </c>
      <c r="N111" s="114" t="s">
        <v>45</v>
      </c>
      <c r="O111" s="115">
        <f t="shared" si="35"/>
        <v>0</v>
      </c>
      <c r="P111" s="362"/>
      <c r="Q111" s="362"/>
      <c r="R111" s="362"/>
      <c r="S111" s="362"/>
      <c r="T111" s="362"/>
      <c r="U111" s="363"/>
      <c r="V111" s="135"/>
      <c r="W111" s="135"/>
      <c r="X111" s="116"/>
      <c r="Z111" s="106">
        <f t="shared" si="29"/>
        <v>0</v>
      </c>
      <c r="AA111" s="106">
        <f t="shared" si="30"/>
        <v>0</v>
      </c>
      <c r="AB111" s="106">
        <f t="shared" si="31"/>
        <v>0</v>
      </c>
      <c r="AC111" s="111" t="str">
        <f t="shared" si="32"/>
        <v/>
      </c>
      <c r="AD111" s="117" t="str">
        <f t="shared" si="33"/>
        <v/>
      </c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</row>
    <row r="112" spans="2:41" s="106" customFormat="1" ht="20.100000000000001" hidden="1" customHeight="1" x14ac:dyDescent="0.35">
      <c r="B112" s="104"/>
      <c r="C112" s="105">
        <f t="shared" si="27"/>
        <v>103</v>
      </c>
      <c r="D112" s="107"/>
      <c r="E112" s="108"/>
      <c r="F112" s="109"/>
      <c r="G112" s="110" t="s">
        <v>44</v>
      </c>
      <c r="H112" s="111" t="str">
        <f t="shared" si="34"/>
        <v/>
      </c>
      <c r="I112" s="111" t="str">
        <f t="shared" si="34"/>
        <v/>
      </c>
      <c r="J112" s="131"/>
      <c r="K112" s="113" t="s">
        <v>45</v>
      </c>
      <c r="L112" s="114" t="s">
        <v>45</v>
      </c>
      <c r="M112" s="114" t="s">
        <v>45</v>
      </c>
      <c r="N112" s="114" t="s">
        <v>45</v>
      </c>
      <c r="O112" s="115">
        <f t="shared" si="35"/>
        <v>0</v>
      </c>
      <c r="P112" s="362"/>
      <c r="Q112" s="362"/>
      <c r="R112" s="362"/>
      <c r="S112" s="362"/>
      <c r="T112" s="362"/>
      <c r="U112" s="363"/>
      <c r="V112" s="135"/>
      <c r="W112" s="135"/>
      <c r="X112" s="116"/>
      <c r="Z112" s="106">
        <f t="shared" si="29"/>
        <v>0</v>
      </c>
      <c r="AA112" s="106">
        <f t="shared" si="30"/>
        <v>0</v>
      </c>
      <c r="AB112" s="106">
        <f t="shared" si="31"/>
        <v>0</v>
      </c>
      <c r="AC112" s="111" t="str">
        <f t="shared" si="32"/>
        <v/>
      </c>
      <c r="AD112" s="117" t="str">
        <f t="shared" si="33"/>
        <v/>
      </c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</row>
    <row r="113" spans="2:41" s="106" customFormat="1" ht="20.100000000000001" hidden="1" customHeight="1" x14ac:dyDescent="0.35">
      <c r="B113" s="104"/>
      <c r="C113" s="105">
        <f t="shared" si="27"/>
        <v>104</v>
      </c>
      <c r="D113" s="107"/>
      <c r="E113" s="108"/>
      <c r="F113" s="109"/>
      <c r="G113" s="110" t="s">
        <v>44</v>
      </c>
      <c r="H113" s="111" t="str">
        <f t="shared" si="34"/>
        <v/>
      </c>
      <c r="I113" s="111" t="str">
        <f t="shared" si="34"/>
        <v/>
      </c>
      <c r="J113" s="131"/>
      <c r="K113" s="113" t="s">
        <v>45</v>
      </c>
      <c r="L113" s="114" t="s">
        <v>45</v>
      </c>
      <c r="M113" s="114" t="s">
        <v>45</v>
      </c>
      <c r="N113" s="114" t="s">
        <v>45</v>
      </c>
      <c r="O113" s="115">
        <f t="shared" si="35"/>
        <v>0</v>
      </c>
      <c r="P113" s="362"/>
      <c r="Q113" s="362"/>
      <c r="R113" s="362"/>
      <c r="S113" s="362"/>
      <c r="T113" s="362"/>
      <c r="U113" s="363"/>
      <c r="V113" s="135"/>
      <c r="W113" s="135"/>
      <c r="X113" s="116"/>
      <c r="Z113" s="106">
        <f t="shared" si="29"/>
        <v>0</v>
      </c>
      <c r="AA113" s="106">
        <f t="shared" si="30"/>
        <v>0</v>
      </c>
      <c r="AB113" s="106">
        <f t="shared" si="31"/>
        <v>0</v>
      </c>
      <c r="AC113" s="111" t="str">
        <f t="shared" si="32"/>
        <v/>
      </c>
      <c r="AD113" s="117" t="str">
        <f t="shared" si="33"/>
        <v/>
      </c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</row>
    <row r="114" spans="2:41" s="106" customFormat="1" ht="20.100000000000001" hidden="1" customHeight="1" x14ac:dyDescent="0.35">
      <c r="B114" s="104"/>
      <c r="C114" s="105">
        <f t="shared" si="27"/>
        <v>105</v>
      </c>
      <c r="D114" s="107"/>
      <c r="E114" s="108"/>
      <c r="F114" s="109"/>
      <c r="G114" s="110" t="s">
        <v>44</v>
      </c>
      <c r="H114" s="111" t="str">
        <f t="shared" si="34"/>
        <v/>
      </c>
      <c r="I114" s="111" t="str">
        <f t="shared" si="34"/>
        <v/>
      </c>
      <c r="J114" s="131"/>
      <c r="K114" s="113" t="s">
        <v>45</v>
      </c>
      <c r="L114" s="114" t="s">
        <v>45</v>
      </c>
      <c r="M114" s="114" t="s">
        <v>45</v>
      </c>
      <c r="N114" s="114" t="s">
        <v>45</v>
      </c>
      <c r="O114" s="115">
        <f t="shared" si="35"/>
        <v>0</v>
      </c>
      <c r="P114" s="362"/>
      <c r="Q114" s="362"/>
      <c r="R114" s="362"/>
      <c r="S114" s="362"/>
      <c r="T114" s="362"/>
      <c r="U114" s="363"/>
      <c r="V114" s="135"/>
      <c r="W114" s="135"/>
      <c r="X114" s="116"/>
      <c r="Z114" s="106">
        <f t="shared" si="29"/>
        <v>0</v>
      </c>
      <c r="AA114" s="106">
        <f t="shared" si="30"/>
        <v>0</v>
      </c>
      <c r="AB114" s="106">
        <f t="shared" si="31"/>
        <v>0</v>
      </c>
      <c r="AC114" s="111" t="str">
        <f t="shared" si="32"/>
        <v/>
      </c>
      <c r="AD114" s="117" t="str">
        <f t="shared" si="33"/>
        <v/>
      </c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</row>
    <row r="115" spans="2:41" s="106" customFormat="1" ht="20.100000000000001" hidden="1" customHeight="1" x14ac:dyDescent="0.35">
      <c r="B115" s="104"/>
      <c r="C115" s="105">
        <f t="shared" si="27"/>
        <v>106</v>
      </c>
      <c r="D115" s="107"/>
      <c r="E115" s="108"/>
      <c r="F115" s="109"/>
      <c r="G115" s="110" t="s">
        <v>44</v>
      </c>
      <c r="H115" s="111" t="str">
        <f t="shared" si="34"/>
        <v/>
      </c>
      <c r="I115" s="111" t="str">
        <f t="shared" si="34"/>
        <v/>
      </c>
      <c r="J115" s="131"/>
      <c r="K115" s="113" t="s">
        <v>45</v>
      </c>
      <c r="L115" s="114" t="s">
        <v>45</v>
      </c>
      <c r="M115" s="114" t="s">
        <v>45</v>
      </c>
      <c r="N115" s="114" t="s">
        <v>45</v>
      </c>
      <c r="O115" s="115">
        <f t="shared" si="35"/>
        <v>0</v>
      </c>
      <c r="P115" s="362"/>
      <c r="Q115" s="362"/>
      <c r="R115" s="362"/>
      <c r="S115" s="362"/>
      <c r="T115" s="362"/>
      <c r="U115" s="363"/>
      <c r="V115" s="135"/>
      <c r="W115" s="135"/>
      <c r="X115" s="116"/>
      <c r="Z115" s="106">
        <f t="shared" si="29"/>
        <v>0</v>
      </c>
      <c r="AA115" s="106">
        <f t="shared" si="30"/>
        <v>0</v>
      </c>
      <c r="AB115" s="106">
        <f t="shared" si="31"/>
        <v>0</v>
      </c>
      <c r="AC115" s="111" t="str">
        <f t="shared" si="32"/>
        <v/>
      </c>
      <c r="AD115" s="117" t="str">
        <f t="shared" si="33"/>
        <v/>
      </c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</row>
    <row r="116" spans="2:41" s="106" customFormat="1" ht="20.100000000000001" hidden="1" customHeight="1" x14ac:dyDescent="0.35">
      <c r="B116" s="104"/>
      <c r="C116" s="105">
        <f t="shared" si="27"/>
        <v>107</v>
      </c>
      <c r="D116" s="107"/>
      <c r="E116" s="108"/>
      <c r="F116" s="109"/>
      <c r="G116" s="110" t="s">
        <v>44</v>
      </c>
      <c r="H116" s="111" t="str">
        <f t="shared" si="34"/>
        <v/>
      </c>
      <c r="I116" s="111" t="str">
        <f t="shared" si="34"/>
        <v/>
      </c>
      <c r="J116" s="131"/>
      <c r="K116" s="113" t="s">
        <v>45</v>
      </c>
      <c r="L116" s="114" t="s">
        <v>45</v>
      </c>
      <c r="M116" s="114" t="s">
        <v>45</v>
      </c>
      <c r="N116" s="114" t="s">
        <v>45</v>
      </c>
      <c r="O116" s="115">
        <f t="shared" si="35"/>
        <v>0</v>
      </c>
      <c r="P116" s="362"/>
      <c r="Q116" s="362"/>
      <c r="R116" s="362"/>
      <c r="S116" s="362"/>
      <c r="T116" s="362"/>
      <c r="U116" s="363"/>
      <c r="V116" s="135"/>
      <c r="W116" s="135"/>
      <c r="X116" s="116"/>
      <c r="Z116" s="106">
        <f t="shared" si="29"/>
        <v>0</v>
      </c>
      <c r="AA116" s="106">
        <f t="shared" si="30"/>
        <v>0</v>
      </c>
      <c r="AB116" s="106">
        <f t="shared" si="31"/>
        <v>0</v>
      </c>
      <c r="AC116" s="111" t="str">
        <f t="shared" si="32"/>
        <v/>
      </c>
      <c r="AD116" s="117" t="str">
        <f t="shared" si="33"/>
        <v/>
      </c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</row>
    <row r="117" spans="2:41" s="106" customFormat="1" ht="20.100000000000001" hidden="1" customHeight="1" x14ac:dyDescent="0.35">
      <c r="B117" s="104"/>
      <c r="C117" s="105">
        <f t="shared" si="27"/>
        <v>108</v>
      </c>
      <c r="D117" s="107"/>
      <c r="E117" s="108"/>
      <c r="F117" s="109"/>
      <c r="G117" s="110" t="s">
        <v>44</v>
      </c>
      <c r="H117" s="111" t="str">
        <f t="shared" si="34"/>
        <v/>
      </c>
      <c r="I117" s="111" t="str">
        <f t="shared" si="34"/>
        <v/>
      </c>
      <c r="J117" s="131"/>
      <c r="K117" s="113" t="s">
        <v>45</v>
      </c>
      <c r="L117" s="114" t="s">
        <v>45</v>
      </c>
      <c r="M117" s="114" t="s">
        <v>45</v>
      </c>
      <c r="N117" s="114" t="s">
        <v>45</v>
      </c>
      <c r="O117" s="115">
        <f t="shared" si="35"/>
        <v>0</v>
      </c>
      <c r="P117" s="362"/>
      <c r="Q117" s="362"/>
      <c r="R117" s="362"/>
      <c r="S117" s="362"/>
      <c r="T117" s="362"/>
      <c r="U117" s="363"/>
      <c r="V117" s="135"/>
      <c r="W117" s="135"/>
      <c r="X117" s="116"/>
      <c r="Z117" s="106">
        <f t="shared" si="29"/>
        <v>0</v>
      </c>
      <c r="AA117" s="106">
        <f t="shared" si="30"/>
        <v>0</v>
      </c>
      <c r="AB117" s="106">
        <f t="shared" si="31"/>
        <v>0</v>
      </c>
      <c r="AC117" s="111" t="str">
        <f t="shared" si="32"/>
        <v/>
      </c>
      <c r="AD117" s="117" t="str">
        <f t="shared" si="33"/>
        <v/>
      </c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</row>
    <row r="118" spans="2:41" s="106" customFormat="1" ht="20.100000000000001" hidden="1" customHeight="1" x14ac:dyDescent="0.35">
      <c r="B118" s="104"/>
      <c r="C118" s="105">
        <f t="shared" si="27"/>
        <v>109</v>
      </c>
      <c r="D118" s="107"/>
      <c r="E118" s="108"/>
      <c r="F118" s="109"/>
      <c r="G118" s="110" t="s">
        <v>44</v>
      </c>
      <c r="H118" s="111" t="str">
        <f t="shared" si="34"/>
        <v/>
      </c>
      <c r="I118" s="111" t="str">
        <f t="shared" si="34"/>
        <v/>
      </c>
      <c r="J118" s="131"/>
      <c r="K118" s="113" t="s">
        <v>45</v>
      </c>
      <c r="L118" s="114" t="s">
        <v>45</v>
      </c>
      <c r="M118" s="114" t="s">
        <v>45</v>
      </c>
      <c r="N118" s="114" t="s">
        <v>45</v>
      </c>
      <c r="O118" s="115">
        <f t="shared" si="35"/>
        <v>0</v>
      </c>
      <c r="P118" s="362"/>
      <c r="Q118" s="362"/>
      <c r="R118" s="362"/>
      <c r="S118" s="362"/>
      <c r="T118" s="362"/>
      <c r="U118" s="363"/>
      <c r="V118" s="135"/>
      <c r="W118" s="135"/>
      <c r="X118" s="116"/>
      <c r="Z118" s="106">
        <f t="shared" si="29"/>
        <v>0</v>
      </c>
      <c r="AA118" s="106">
        <f t="shared" si="30"/>
        <v>0</v>
      </c>
      <c r="AB118" s="106">
        <f t="shared" si="31"/>
        <v>0</v>
      </c>
      <c r="AC118" s="111" t="str">
        <f t="shared" si="32"/>
        <v/>
      </c>
      <c r="AD118" s="117" t="str">
        <f t="shared" si="33"/>
        <v/>
      </c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</row>
    <row r="119" spans="2:41" s="106" customFormat="1" ht="20.100000000000001" hidden="1" customHeight="1" x14ac:dyDescent="0.35">
      <c r="B119" s="104"/>
      <c r="C119" s="105">
        <f t="shared" si="27"/>
        <v>110</v>
      </c>
      <c r="D119" s="107"/>
      <c r="E119" s="108"/>
      <c r="F119" s="109"/>
      <c r="G119" s="110" t="s">
        <v>44</v>
      </c>
      <c r="H119" s="111" t="str">
        <f t="shared" si="34"/>
        <v/>
      </c>
      <c r="I119" s="111" t="str">
        <f t="shared" si="34"/>
        <v/>
      </c>
      <c r="J119" s="131"/>
      <c r="K119" s="113" t="s">
        <v>45</v>
      </c>
      <c r="L119" s="114" t="s">
        <v>45</v>
      </c>
      <c r="M119" s="114" t="s">
        <v>45</v>
      </c>
      <c r="N119" s="114" t="s">
        <v>45</v>
      </c>
      <c r="O119" s="115">
        <f t="shared" si="35"/>
        <v>0</v>
      </c>
      <c r="P119" s="362"/>
      <c r="Q119" s="362"/>
      <c r="R119" s="362"/>
      <c r="S119" s="362"/>
      <c r="T119" s="362"/>
      <c r="U119" s="363"/>
      <c r="V119" s="135"/>
      <c r="W119" s="135"/>
      <c r="X119" s="116"/>
      <c r="Z119" s="106">
        <f t="shared" si="29"/>
        <v>0</v>
      </c>
      <c r="AA119" s="106">
        <f t="shared" si="30"/>
        <v>0</v>
      </c>
      <c r="AB119" s="106">
        <f t="shared" si="31"/>
        <v>0</v>
      </c>
      <c r="AC119" s="111" t="str">
        <f t="shared" si="32"/>
        <v/>
      </c>
      <c r="AD119" s="117" t="str">
        <f t="shared" si="33"/>
        <v/>
      </c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</row>
    <row r="120" spans="2:41" s="106" customFormat="1" ht="20.100000000000001" hidden="1" customHeight="1" x14ac:dyDescent="0.35">
      <c r="B120" s="104"/>
      <c r="C120" s="105">
        <f t="shared" si="27"/>
        <v>111</v>
      </c>
      <c r="D120" s="107"/>
      <c r="E120" s="108"/>
      <c r="F120" s="109"/>
      <c r="G120" s="110" t="s">
        <v>44</v>
      </c>
      <c r="H120" s="111" t="str">
        <f t="shared" si="34"/>
        <v/>
      </c>
      <c r="I120" s="111" t="str">
        <f t="shared" si="34"/>
        <v/>
      </c>
      <c r="J120" s="131"/>
      <c r="K120" s="113" t="s">
        <v>45</v>
      </c>
      <c r="L120" s="114" t="s">
        <v>45</v>
      </c>
      <c r="M120" s="114" t="s">
        <v>45</v>
      </c>
      <c r="N120" s="114" t="s">
        <v>45</v>
      </c>
      <c r="O120" s="115">
        <f t="shared" si="35"/>
        <v>0</v>
      </c>
      <c r="P120" s="362"/>
      <c r="Q120" s="362"/>
      <c r="R120" s="362"/>
      <c r="S120" s="362"/>
      <c r="T120" s="362"/>
      <c r="U120" s="363"/>
      <c r="V120" s="135"/>
      <c r="W120" s="135"/>
      <c r="X120" s="116"/>
      <c r="Z120" s="106">
        <f t="shared" si="29"/>
        <v>0</v>
      </c>
      <c r="AA120" s="106">
        <f t="shared" si="30"/>
        <v>0</v>
      </c>
      <c r="AB120" s="106">
        <f t="shared" si="31"/>
        <v>0</v>
      </c>
      <c r="AC120" s="111" t="str">
        <f t="shared" si="32"/>
        <v/>
      </c>
      <c r="AD120" s="117" t="str">
        <f t="shared" si="33"/>
        <v/>
      </c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</row>
    <row r="121" spans="2:41" s="106" customFormat="1" ht="20.100000000000001" hidden="1" customHeight="1" x14ac:dyDescent="0.35">
      <c r="B121" s="104"/>
      <c r="C121" s="105">
        <f t="shared" si="27"/>
        <v>112</v>
      </c>
      <c r="D121" s="107"/>
      <c r="E121" s="108"/>
      <c r="F121" s="109"/>
      <c r="G121" s="110" t="s">
        <v>44</v>
      </c>
      <c r="H121" s="111" t="str">
        <f t="shared" si="34"/>
        <v/>
      </c>
      <c r="I121" s="111" t="str">
        <f t="shared" si="34"/>
        <v/>
      </c>
      <c r="J121" s="131"/>
      <c r="K121" s="113" t="s">
        <v>45</v>
      </c>
      <c r="L121" s="114" t="s">
        <v>45</v>
      </c>
      <c r="M121" s="114" t="s">
        <v>45</v>
      </c>
      <c r="N121" s="114" t="s">
        <v>45</v>
      </c>
      <c r="O121" s="115">
        <f t="shared" si="35"/>
        <v>0</v>
      </c>
      <c r="P121" s="362"/>
      <c r="Q121" s="362"/>
      <c r="R121" s="362"/>
      <c r="S121" s="362"/>
      <c r="T121" s="362"/>
      <c r="U121" s="363"/>
      <c r="V121" s="135"/>
      <c r="W121" s="135"/>
      <c r="X121" s="116"/>
      <c r="Z121" s="106">
        <f t="shared" si="29"/>
        <v>0</v>
      </c>
      <c r="AA121" s="106">
        <f t="shared" si="30"/>
        <v>0</v>
      </c>
      <c r="AB121" s="106">
        <f t="shared" si="31"/>
        <v>0</v>
      </c>
      <c r="AC121" s="111" t="str">
        <f t="shared" si="32"/>
        <v/>
      </c>
      <c r="AD121" s="117" t="str">
        <f t="shared" si="33"/>
        <v/>
      </c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</row>
    <row r="122" spans="2:41" s="106" customFormat="1" ht="20.100000000000001" hidden="1" customHeight="1" x14ac:dyDescent="0.35">
      <c r="B122" s="104"/>
      <c r="C122" s="105">
        <f t="shared" si="27"/>
        <v>113</v>
      </c>
      <c r="D122" s="107"/>
      <c r="E122" s="108"/>
      <c r="F122" s="109"/>
      <c r="G122" s="110" t="s">
        <v>44</v>
      </c>
      <c r="H122" s="111" t="str">
        <f t="shared" si="34"/>
        <v/>
      </c>
      <c r="I122" s="111" t="str">
        <f t="shared" si="34"/>
        <v/>
      </c>
      <c r="J122" s="131"/>
      <c r="K122" s="113" t="s">
        <v>45</v>
      </c>
      <c r="L122" s="114" t="s">
        <v>45</v>
      </c>
      <c r="M122" s="114" t="s">
        <v>45</v>
      </c>
      <c r="N122" s="114" t="s">
        <v>45</v>
      </c>
      <c r="O122" s="115">
        <f t="shared" si="35"/>
        <v>0</v>
      </c>
      <c r="P122" s="362"/>
      <c r="Q122" s="362"/>
      <c r="R122" s="362"/>
      <c r="S122" s="362"/>
      <c r="T122" s="362"/>
      <c r="U122" s="363"/>
      <c r="V122" s="135"/>
      <c r="W122" s="135"/>
      <c r="X122" s="116"/>
      <c r="Z122" s="106">
        <f t="shared" si="29"/>
        <v>0</v>
      </c>
      <c r="AA122" s="106">
        <f t="shared" si="30"/>
        <v>0</v>
      </c>
      <c r="AB122" s="106">
        <f t="shared" si="31"/>
        <v>0</v>
      </c>
      <c r="AC122" s="111" t="str">
        <f t="shared" si="32"/>
        <v/>
      </c>
      <c r="AD122" s="117" t="str">
        <f t="shared" si="33"/>
        <v/>
      </c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</row>
    <row r="123" spans="2:41" s="106" customFormat="1" ht="20.100000000000001" hidden="1" customHeight="1" x14ac:dyDescent="0.35">
      <c r="B123" s="104"/>
      <c r="C123" s="105">
        <f t="shared" si="27"/>
        <v>114</v>
      </c>
      <c r="D123" s="107"/>
      <c r="E123" s="108"/>
      <c r="F123" s="109"/>
      <c r="G123" s="110" t="s">
        <v>44</v>
      </c>
      <c r="H123" s="111" t="str">
        <f t="shared" si="34"/>
        <v/>
      </c>
      <c r="I123" s="111" t="str">
        <f t="shared" si="34"/>
        <v/>
      </c>
      <c r="J123" s="131"/>
      <c r="K123" s="113" t="s">
        <v>45</v>
      </c>
      <c r="L123" s="114" t="s">
        <v>45</v>
      </c>
      <c r="M123" s="114" t="s">
        <v>45</v>
      </c>
      <c r="N123" s="114" t="s">
        <v>45</v>
      </c>
      <c r="O123" s="115">
        <f t="shared" si="35"/>
        <v>0</v>
      </c>
      <c r="P123" s="362"/>
      <c r="Q123" s="362"/>
      <c r="R123" s="362"/>
      <c r="S123" s="362"/>
      <c r="T123" s="362"/>
      <c r="U123" s="363"/>
      <c r="V123" s="135"/>
      <c r="W123" s="135"/>
      <c r="X123" s="116"/>
      <c r="Z123" s="106">
        <f t="shared" si="29"/>
        <v>0</v>
      </c>
      <c r="AA123" s="106">
        <f t="shared" si="30"/>
        <v>0</v>
      </c>
      <c r="AB123" s="106">
        <f t="shared" si="31"/>
        <v>0</v>
      </c>
      <c r="AC123" s="111" t="str">
        <f t="shared" si="32"/>
        <v/>
      </c>
      <c r="AD123" s="117" t="str">
        <f t="shared" si="33"/>
        <v/>
      </c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</row>
    <row r="124" spans="2:41" s="106" customFormat="1" ht="20.100000000000001" hidden="1" customHeight="1" x14ac:dyDescent="0.35">
      <c r="B124" s="104"/>
      <c r="C124" s="105">
        <f t="shared" si="27"/>
        <v>115</v>
      </c>
      <c r="D124" s="107"/>
      <c r="E124" s="108"/>
      <c r="F124" s="109"/>
      <c r="G124" s="110" t="s">
        <v>44</v>
      </c>
      <c r="H124" s="111" t="str">
        <f t="shared" si="34"/>
        <v/>
      </c>
      <c r="I124" s="111" t="str">
        <f t="shared" si="34"/>
        <v/>
      </c>
      <c r="J124" s="131"/>
      <c r="K124" s="113" t="s">
        <v>45</v>
      </c>
      <c r="L124" s="114" t="s">
        <v>45</v>
      </c>
      <c r="M124" s="114" t="s">
        <v>45</v>
      </c>
      <c r="N124" s="114" t="s">
        <v>45</v>
      </c>
      <c r="O124" s="115">
        <f t="shared" si="35"/>
        <v>0</v>
      </c>
      <c r="P124" s="362"/>
      <c r="Q124" s="362"/>
      <c r="R124" s="362"/>
      <c r="S124" s="362"/>
      <c r="T124" s="362"/>
      <c r="U124" s="363"/>
      <c r="V124" s="135"/>
      <c r="W124" s="135"/>
      <c r="X124" s="116"/>
      <c r="Z124" s="106">
        <f t="shared" si="29"/>
        <v>0</v>
      </c>
      <c r="AA124" s="106">
        <f t="shared" si="30"/>
        <v>0</v>
      </c>
      <c r="AB124" s="106">
        <f t="shared" si="31"/>
        <v>0</v>
      </c>
      <c r="AC124" s="111" t="str">
        <f t="shared" si="32"/>
        <v/>
      </c>
      <c r="AD124" s="117" t="str">
        <f t="shared" si="33"/>
        <v/>
      </c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</row>
    <row r="125" spans="2:41" s="106" customFormat="1" ht="20.100000000000001" hidden="1" customHeight="1" x14ac:dyDescent="0.35">
      <c r="B125" s="104"/>
      <c r="C125" s="105">
        <f t="shared" si="27"/>
        <v>116</v>
      </c>
      <c r="D125" s="107"/>
      <c r="E125" s="108"/>
      <c r="F125" s="109"/>
      <c r="G125" s="110" t="s">
        <v>44</v>
      </c>
      <c r="H125" s="111" t="str">
        <f t="shared" si="34"/>
        <v/>
      </c>
      <c r="I125" s="111" t="str">
        <f t="shared" si="34"/>
        <v/>
      </c>
      <c r="J125" s="131"/>
      <c r="K125" s="113" t="s">
        <v>45</v>
      </c>
      <c r="L125" s="114" t="s">
        <v>45</v>
      </c>
      <c r="M125" s="114" t="s">
        <v>45</v>
      </c>
      <c r="N125" s="114" t="s">
        <v>45</v>
      </c>
      <c r="O125" s="115">
        <f t="shared" si="35"/>
        <v>0</v>
      </c>
      <c r="P125" s="362"/>
      <c r="Q125" s="362"/>
      <c r="R125" s="362"/>
      <c r="S125" s="362"/>
      <c r="T125" s="362"/>
      <c r="U125" s="363"/>
      <c r="V125" s="135"/>
      <c r="W125" s="135"/>
      <c r="X125" s="116"/>
      <c r="Z125" s="106">
        <f t="shared" si="29"/>
        <v>0</v>
      </c>
      <c r="AA125" s="106">
        <f t="shared" si="30"/>
        <v>0</v>
      </c>
      <c r="AB125" s="106">
        <f t="shared" si="31"/>
        <v>0</v>
      </c>
      <c r="AC125" s="111" t="str">
        <f t="shared" si="32"/>
        <v/>
      </c>
      <c r="AD125" s="117" t="str">
        <f t="shared" si="33"/>
        <v/>
      </c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</row>
    <row r="126" spans="2:41" s="106" customFormat="1" ht="20.100000000000001" hidden="1" customHeight="1" x14ac:dyDescent="0.35">
      <c r="B126" s="104"/>
      <c r="C126" s="105">
        <f t="shared" si="27"/>
        <v>117</v>
      </c>
      <c r="D126" s="107"/>
      <c r="E126" s="108"/>
      <c r="F126" s="109"/>
      <c r="G126" s="110" t="s">
        <v>44</v>
      </c>
      <c r="H126" s="111" t="str">
        <f t="shared" si="34"/>
        <v/>
      </c>
      <c r="I126" s="111" t="str">
        <f t="shared" si="34"/>
        <v/>
      </c>
      <c r="J126" s="131"/>
      <c r="K126" s="113" t="s">
        <v>45</v>
      </c>
      <c r="L126" s="114" t="s">
        <v>45</v>
      </c>
      <c r="M126" s="114" t="s">
        <v>45</v>
      </c>
      <c r="N126" s="114" t="s">
        <v>45</v>
      </c>
      <c r="O126" s="115">
        <f t="shared" si="35"/>
        <v>0</v>
      </c>
      <c r="P126" s="362"/>
      <c r="Q126" s="362"/>
      <c r="R126" s="362"/>
      <c r="S126" s="362"/>
      <c r="T126" s="362"/>
      <c r="U126" s="363"/>
      <c r="V126" s="135"/>
      <c r="W126" s="135"/>
      <c r="X126" s="116"/>
      <c r="Z126" s="106">
        <f t="shared" si="29"/>
        <v>0</v>
      </c>
      <c r="AA126" s="106">
        <f t="shared" si="30"/>
        <v>0</v>
      </c>
      <c r="AB126" s="106">
        <f t="shared" si="31"/>
        <v>0</v>
      </c>
      <c r="AC126" s="111" t="str">
        <f t="shared" si="32"/>
        <v/>
      </c>
      <c r="AD126" s="117" t="str">
        <f t="shared" si="33"/>
        <v/>
      </c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</row>
    <row r="127" spans="2:41" s="106" customFormat="1" ht="20.100000000000001" hidden="1" customHeight="1" x14ac:dyDescent="0.35">
      <c r="B127" s="104"/>
      <c r="C127" s="105">
        <f t="shared" si="27"/>
        <v>118</v>
      </c>
      <c r="D127" s="107"/>
      <c r="E127" s="108"/>
      <c r="F127" s="109"/>
      <c r="G127" s="110" t="s">
        <v>44</v>
      </c>
      <c r="H127" s="111" t="str">
        <f t="shared" si="34"/>
        <v/>
      </c>
      <c r="I127" s="111" t="str">
        <f t="shared" si="34"/>
        <v/>
      </c>
      <c r="J127" s="131"/>
      <c r="K127" s="113" t="s">
        <v>45</v>
      </c>
      <c r="L127" s="114" t="s">
        <v>45</v>
      </c>
      <c r="M127" s="114" t="s">
        <v>45</v>
      </c>
      <c r="N127" s="114" t="s">
        <v>45</v>
      </c>
      <c r="O127" s="115">
        <f t="shared" si="35"/>
        <v>0</v>
      </c>
      <c r="P127" s="362"/>
      <c r="Q127" s="362"/>
      <c r="R127" s="362"/>
      <c r="S127" s="362"/>
      <c r="T127" s="362"/>
      <c r="U127" s="363"/>
      <c r="V127" s="135"/>
      <c r="W127" s="135"/>
      <c r="X127" s="116"/>
      <c r="Z127" s="106">
        <f t="shared" si="29"/>
        <v>0</v>
      </c>
      <c r="AA127" s="106">
        <f t="shared" si="30"/>
        <v>0</v>
      </c>
      <c r="AB127" s="106">
        <f t="shared" si="31"/>
        <v>0</v>
      </c>
      <c r="AC127" s="111" t="str">
        <f t="shared" si="32"/>
        <v/>
      </c>
      <c r="AD127" s="117" t="str">
        <f t="shared" si="33"/>
        <v/>
      </c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</row>
    <row r="128" spans="2:41" s="106" customFormat="1" ht="20.100000000000001" hidden="1" customHeight="1" x14ac:dyDescent="0.35">
      <c r="B128" s="104"/>
      <c r="C128" s="105">
        <f t="shared" si="27"/>
        <v>119</v>
      </c>
      <c r="D128" s="107"/>
      <c r="E128" s="108"/>
      <c r="F128" s="109"/>
      <c r="G128" s="110" t="s">
        <v>44</v>
      </c>
      <c r="H128" s="111" t="str">
        <f t="shared" si="34"/>
        <v/>
      </c>
      <c r="I128" s="111" t="str">
        <f t="shared" si="34"/>
        <v/>
      </c>
      <c r="J128" s="131"/>
      <c r="K128" s="113" t="s">
        <v>45</v>
      </c>
      <c r="L128" s="114" t="s">
        <v>45</v>
      </c>
      <c r="M128" s="114" t="s">
        <v>45</v>
      </c>
      <c r="N128" s="114" t="s">
        <v>45</v>
      </c>
      <c r="O128" s="115">
        <f t="shared" si="35"/>
        <v>0</v>
      </c>
      <c r="P128" s="362"/>
      <c r="Q128" s="362"/>
      <c r="R128" s="362"/>
      <c r="S128" s="362"/>
      <c r="T128" s="362"/>
      <c r="U128" s="363"/>
      <c r="V128" s="135"/>
      <c r="W128" s="135"/>
      <c r="X128" s="116"/>
      <c r="Z128" s="106">
        <f t="shared" si="29"/>
        <v>0</v>
      </c>
      <c r="AA128" s="106">
        <f t="shared" si="30"/>
        <v>0</v>
      </c>
      <c r="AB128" s="106">
        <f t="shared" si="31"/>
        <v>0</v>
      </c>
      <c r="AC128" s="111" t="str">
        <f t="shared" si="32"/>
        <v/>
      </c>
      <c r="AD128" s="117" t="str">
        <f t="shared" si="33"/>
        <v/>
      </c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</row>
    <row r="129" spans="2:41" s="106" customFormat="1" ht="20.100000000000001" hidden="1" customHeight="1" x14ac:dyDescent="0.35">
      <c r="B129" s="104"/>
      <c r="C129" s="105">
        <f t="shared" si="27"/>
        <v>120</v>
      </c>
      <c r="D129" s="107"/>
      <c r="E129" s="108"/>
      <c r="F129" s="109"/>
      <c r="G129" s="110" t="s">
        <v>44</v>
      </c>
      <c r="H129" s="111" t="str">
        <f t="shared" si="34"/>
        <v/>
      </c>
      <c r="I129" s="111" t="str">
        <f t="shared" si="34"/>
        <v/>
      </c>
      <c r="J129" s="131"/>
      <c r="K129" s="113" t="s">
        <v>45</v>
      </c>
      <c r="L129" s="114" t="s">
        <v>45</v>
      </c>
      <c r="M129" s="114" t="s">
        <v>45</v>
      </c>
      <c r="N129" s="114" t="s">
        <v>45</v>
      </c>
      <c r="O129" s="115">
        <f t="shared" si="35"/>
        <v>0</v>
      </c>
      <c r="P129" s="362"/>
      <c r="Q129" s="362"/>
      <c r="R129" s="362"/>
      <c r="S129" s="362"/>
      <c r="T129" s="362"/>
      <c r="U129" s="363"/>
      <c r="V129" s="135"/>
      <c r="W129" s="135"/>
      <c r="X129" s="116"/>
      <c r="Z129" s="106">
        <f t="shared" si="29"/>
        <v>0</v>
      </c>
      <c r="AA129" s="106">
        <f t="shared" si="30"/>
        <v>0</v>
      </c>
      <c r="AB129" s="106">
        <f t="shared" si="31"/>
        <v>0</v>
      </c>
      <c r="AC129" s="111" t="str">
        <f t="shared" si="32"/>
        <v/>
      </c>
      <c r="AD129" s="117" t="str">
        <f t="shared" si="33"/>
        <v/>
      </c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</row>
    <row r="130" spans="2:41" s="106" customFormat="1" ht="20.100000000000001" hidden="1" customHeight="1" x14ac:dyDescent="0.35">
      <c r="B130" s="104"/>
      <c r="C130" s="105">
        <f t="shared" si="27"/>
        <v>121</v>
      </c>
      <c r="D130" s="107"/>
      <c r="E130" s="108"/>
      <c r="F130" s="109"/>
      <c r="G130" s="110" t="s">
        <v>44</v>
      </c>
      <c r="H130" s="111" t="str">
        <f t="shared" si="34"/>
        <v/>
      </c>
      <c r="I130" s="111" t="str">
        <f t="shared" si="34"/>
        <v/>
      </c>
      <c r="J130" s="131"/>
      <c r="K130" s="113" t="s">
        <v>45</v>
      </c>
      <c r="L130" s="114" t="s">
        <v>45</v>
      </c>
      <c r="M130" s="114" t="s">
        <v>45</v>
      </c>
      <c r="N130" s="114" t="s">
        <v>45</v>
      </c>
      <c r="O130" s="115">
        <f t="shared" si="35"/>
        <v>0</v>
      </c>
      <c r="P130" s="362"/>
      <c r="Q130" s="362"/>
      <c r="R130" s="362"/>
      <c r="S130" s="362"/>
      <c r="T130" s="362"/>
      <c r="U130" s="363"/>
      <c r="V130" s="135"/>
      <c r="W130" s="135"/>
      <c r="X130" s="116"/>
      <c r="Z130" s="106">
        <f t="shared" si="29"/>
        <v>0</v>
      </c>
      <c r="AA130" s="106">
        <f t="shared" si="30"/>
        <v>0</v>
      </c>
      <c r="AB130" s="106">
        <f t="shared" si="31"/>
        <v>0</v>
      </c>
      <c r="AC130" s="111" t="str">
        <f t="shared" si="32"/>
        <v/>
      </c>
      <c r="AD130" s="117" t="str">
        <f t="shared" si="33"/>
        <v/>
      </c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</row>
    <row r="131" spans="2:41" s="106" customFormat="1" ht="20.100000000000001" hidden="1" customHeight="1" x14ac:dyDescent="0.35">
      <c r="B131" s="104"/>
      <c r="C131" s="105">
        <f t="shared" si="27"/>
        <v>122</v>
      </c>
      <c r="D131" s="107"/>
      <c r="E131" s="108"/>
      <c r="F131" s="109"/>
      <c r="G131" s="110" t="s">
        <v>44</v>
      </c>
      <c r="H131" s="111" t="str">
        <f t="shared" si="34"/>
        <v/>
      </c>
      <c r="I131" s="111" t="str">
        <f t="shared" si="34"/>
        <v/>
      </c>
      <c r="J131" s="131"/>
      <c r="K131" s="113" t="s">
        <v>45</v>
      </c>
      <c r="L131" s="114" t="s">
        <v>45</v>
      </c>
      <c r="M131" s="114" t="s">
        <v>45</v>
      </c>
      <c r="N131" s="114" t="s">
        <v>45</v>
      </c>
      <c r="O131" s="115">
        <f t="shared" si="35"/>
        <v>0</v>
      </c>
      <c r="P131" s="362"/>
      <c r="Q131" s="362"/>
      <c r="R131" s="362"/>
      <c r="S131" s="362"/>
      <c r="T131" s="362"/>
      <c r="U131" s="363"/>
      <c r="V131" s="135"/>
      <c r="W131" s="135"/>
      <c r="X131" s="116"/>
      <c r="Z131" s="106">
        <f t="shared" si="29"/>
        <v>0</v>
      </c>
      <c r="AA131" s="106">
        <f t="shared" si="30"/>
        <v>0</v>
      </c>
      <c r="AB131" s="106">
        <f t="shared" si="31"/>
        <v>0</v>
      </c>
      <c r="AC131" s="111" t="str">
        <f t="shared" si="32"/>
        <v/>
      </c>
      <c r="AD131" s="117" t="str">
        <f t="shared" si="33"/>
        <v/>
      </c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</row>
    <row r="132" spans="2:41" s="106" customFormat="1" ht="20.100000000000001" hidden="1" customHeight="1" x14ac:dyDescent="0.35">
      <c r="B132" s="104"/>
      <c r="C132" s="105">
        <f t="shared" si="27"/>
        <v>123</v>
      </c>
      <c r="D132" s="107"/>
      <c r="E132" s="108"/>
      <c r="F132" s="109"/>
      <c r="G132" s="110" t="s">
        <v>44</v>
      </c>
      <c r="H132" s="111" t="str">
        <f t="shared" si="34"/>
        <v/>
      </c>
      <c r="I132" s="111" t="str">
        <f t="shared" si="34"/>
        <v/>
      </c>
      <c r="J132" s="131"/>
      <c r="K132" s="113" t="s">
        <v>45</v>
      </c>
      <c r="L132" s="114" t="s">
        <v>45</v>
      </c>
      <c r="M132" s="114" t="s">
        <v>45</v>
      </c>
      <c r="N132" s="114" t="s">
        <v>45</v>
      </c>
      <c r="O132" s="115">
        <f t="shared" si="35"/>
        <v>0</v>
      </c>
      <c r="P132" s="362"/>
      <c r="Q132" s="362"/>
      <c r="R132" s="362"/>
      <c r="S132" s="362"/>
      <c r="T132" s="362"/>
      <c r="U132" s="363"/>
      <c r="V132" s="135"/>
      <c r="W132" s="135"/>
      <c r="X132" s="116"/>
      <c r="Z132" s="106">
        <f t="shared" si="29"/>
        <v>0</v>
      </c>
      <c r="AA132" s="106">
        <f t="shared" si="30"/>
        <v>0</v>
      </c>
      <c r="AB132" s="106">
        <f t="shared" si="31"/>
        <v>0</v>
      </c>
      <c r="AC132" s="111" t="str">
        <f t="shared" si="32"/>
        <v/>
      </c>
      <c r="AD132" s="117" t="str">
        <f t="shared" si="33"/>
        <v/>
      </c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</row>
    <row r="133" spans="2:41" s="106" customFormat="1" ht="20.100000000000001" hidden="1" customHeight="1" x14ac:dyDescent="0.35">
      <c r="B133" s="104"/>
      <c r="C133" s="105">
        <f t="shared" si="27"/>
        <v>124</v>
      </c>
      <c r="D133" s="107"/>
      <c r="E133" s="108"/>
      <c r="F133" s="109"/>
      <c r="G133" s="110" t="s">
        <v>44</v>
      </c>
      <c r="H133" s="111" t="str">
        <f t="shared" si="34"/>
        <v/>
      </c>
      <c r="I133" s="111" t="str">
        <f t="shared" si="34"/>
        <v/>
      </c>
      <c r="J133" s="131"/>
      <c r="K133" s="113" t="s">
        <v>45</v>
      </c>
      <c r="L133" s="114" t="s">
        <v>45</v>
      </c>
      <c r="M133" s="114" t="s">
        <v>45</v>
      </c>
      <c r="N133" s="114" t="s">
        <v>45</v>
      </c>
      <c r="O133" s="115">
        <f t="shared" si="35"/>
        <v>0</v>
      </c>
      <c r="P133" s="362"/>
      <c r="Q133" s="362"/>
      <c r="R133" s="362"/>
      <c r="S133" s="362"/>
      <c r="T133" s="362"/>
      <c r="U133" s="363"/>
      <c r="V133" s="135"/>
      <c r="W133" s="135"/>
      <c r="X133" s="116"/>
      <c r="Z133" s="106">
        <f t="shared" si="29"/>
        <v>0</v>
      </c>
      <c r="AA133" s="106">
        <f t="shared" si="30"/>
        <v>0</v>
      </c>
      <c r="AB133" s="106">
        <f t="shared" si="31"/>
        <v>0</v>
      </c>
      <c r="AC133" s="111" t="str">
        <f t="shared" si="32"/>
        <v/>
      </c>
      <c r="AD133" s="117" t="str">
        <f t="shared" si="33"/>
        <v/>
      </c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</row>
    <row r="134" spans="2:41" s="106" customFormat="1" ht="20.100000000000001" hidden="1" customHeight="1" x14ac:dyDescent="0.35">
      <c r="B134" s="104"/>
      <c r="C134" s="105">
        <f t="shared" si="27"/>
        <v>125</v>
      </c>
      <c r="D134" s="107"/>
      <c r="E134" s="108"/>
      <c r="F134" s="109"/>
      <c r="G134" s="110" t="s">
        <v>44</v>
      </c>
      <c r="H134" s="111" t="str">
        <f t="shared" si="34"/>
        <v/>
      </c>
      <c r="I134" s="111" t="str">
        <f t="shared" si="34"/>
        <v/>
      </c>
      <c r="J134" s="131"/>
      <c r="K134" s="113" t="s">
        <v>45</v>
      </c>
      <c r="L134" s="114" t="s">
        <v>45</v>
      </c>
      <c r="M134" s="114" t="s">
        <v>45</v>
      </c>
      <c r="N134" s="114" t="s">
        <v>45</v>
      </c>
      <c r="O134" s="115">
        <f t="shared" si="35"/>
        <v>0</v>
      </c>
      <c r="P134" s="362"/>
      <c r="Q134" s="362"/>
      <c r="R134" s="362"/>
      <c r="S134" s="362"/>
      <c r="T134" s="362"/>
      <c r="U134" s="363"/>
      <c r="V134" s="135"/>
      <c r="W134" s="135"/>
      <c r="X134" s="116"/>
      <c r="Z134" s="106">
        <f t="shared" si="29"/>
        <v>0</v>
      </c>
      <c r="AA134" s="106">
        <f t="shared" si="30"/>
        <v>0</v>
      </c>
      <c r="AB134" s="106">
        <f t="shared" si="31"/>
        <v>0</v>
      </c>
      <c r="AC134" s="111" t="str">
        <f t="shared" si="32"/>
        <v/>
      </c>
      <c r="AD134" s="117" t="str">
        <f t="shared" si="33"/>
        <v/>
      </c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</row>
    <row r="135" spans="2:41" s="106" customFormat="1" ht="20.100000000000001" hidden="1" customHeight="1" x14ac:dyDescent="0.35">
      <c r="B135" s="104"/>
      <c r="C135" s="105">
        <f t="shared" si="27"/>
        <v>126</v>
      </c>
      <c r="D135" s="107"/>
      <c r="E135" s="108"/>
      <c r="F135" s="109"/>
      <c r="G135" s="110" t="s">
        <v>44</v>
      </c>
      <c r="H135" s="111" t="str">
        <f t="shared" si="34"/>
        <v/>
      </c>
      <c r="I135" s="111" t="str">
        <f t="shared" si="34"/>
        <v/>
      </c>
      <c r="J135" s="131"/>
      <c r="K135" s="113" t="s">
        <v>45</v>
      </c>
      <c r="L135" s="114" t="s">
        <v>45</v>
      </c>
      <c r="M135" s="114" t="s">
        <v>45</v>
      </c>
      <c r="N135" s="114" t="s">
        <v>45</v>
      </c>
      <c r="O135" s="115">
        <f t="shared" si="35"/>
        <v>0</v>
      </c>
      <c r="P135" s="362"/>
      <c r="Q135" s="362"/>
      <c r="R135" s="362"/>
      <c r="S135" s="362"/>
      <c r="T135" s="362"/>
      <c r="U135" s="363"/>
      <c r="V135" s="135"/>
      <c r="W135" s="135"/>
      <c r="X135" s="116"/>
      <c r="Z135" s="106">
        <f t="shared" si="29"/>
        <v>0</v>
      </c>
      <c r="AA135" s="106">
        <f t="shared" si="30"/>
        <v>0</v>
      </c>
      <c r="AB135" s="106">
        <f t="shared" si="31"/>
        <v>0</v>
      </c>
      <c r="AC135" s="111" t="str">
        <f t="shared" si="32"/>
        <v/>
      </c>
      <c r="AD135" s="117" t="str">
        <f t="shared" si="33"/>
        <v/>
      </c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</row>
    <row r="136" spans="2:41" s="106" customFormat="1" ht="20.100000000000001" hidden="1" customHeight="1" x14ac:dyDescent="0.35">
      <c r="B136" s="104"/>
      <c r="C136" s="105">
        <f t="shared" si="27"/>
        <v>127</v>
      </c>
      <c r="D136" s="107"/>
      <c r="E136" s="108"/>
      <c r="F136" s="109"/>
      <c r="G136" s="110" t="s">
        <v>44</v>
      </c>
      <c r="H136" s="111" t="str">
        <f t="shared" si="34"/>
        <v/>
      </c>
      <c r="I136" s="111" t="str">
        <f t="shared" si="34"/>
        <v/>
      </c>
      <c r="J136" s="131"/>
      <c r="K136" s="113" t="s">
        <v>45</v>
      </c>
      <c r="L136" s="114" t="s">
        <v>45</v>
      </c>
      <c r="M136" s="114" t="s">
        <v>45</v>
      </c>
      <c r="N136" s="114" t="s">
        <v>45</v>
      </c>
      <c r="O136" s="115">
        <f t="shared" si="35"/>
        <v>0</v>
      </c>
      <c r="P136" s="362"/>
      <c r="Q136" s="362"/>
      <c r="R136" s="362"/>
      <c r="S136" s="362"/>
      <c r="T136" s="362"/>
      <c r="U136" s="363"/>
      <c r="V136" s="135"/>
      <c r="W136" s="135"/>
      <c r="X136" s="116"/>
      <c r="Z136" s="106">
        <f t="shared" si="29"/>
        <v>0</v>
      </c>
      <c r="AA136" s="106">
        <f t="shared" si="30"/>
        <v>0</v>
      </c>
      <c r="AB136" s="106">
        <f t="shared" si="31"/>
        <v>0</v>
      </c>
      <c r="AC136" s="111" t="str">
        <f t="shared" si="32"/>
        <v/>
      </c>
      <c r="AD136" s="117" t="str">
        <f t="shared" si="33"/>
        <v/>
      </c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</row>
    <row r="137" spans="2:41" s="106" customFormat="1" ht="20.100000000000001" hidden="1" customHeight="1" x14ac:dyDescent="0.35">
      <c r="B137" s="104"/>
      <c r="C137" s="105">
        <f t="shared" si="27"/>
        <v>128</v>
      </c>
      <c r="D137" s="107"/>
      <c r="E137" s="108"/>
      <c r="F137" s="109"/>
      <c r="G137" s="110" t="s">
        <v>44</v>
      </c>
      <c r="H137" s="111" t="str">
        <f t="shared" si="34"/>
        <v/>
      </c>
      <c r="I137" s="111" t="str">
        <f t="shared" si="34"/>
        <v/>
      </c>
      <c r="J137" s="131"/>
      <c r="K137" s="113" t="s">
        <v>45</v>
      </c>
      <c r="L137" s="114" t="s">
        <v>45</v>
      </c>
      <c r="M137" s="114" t="s">
        <v>45</v>
      </c>
      <c r="N137" s="114" t="s">
        <v>45</v>
      </c>
      <c r="O137" s="115">
        <f t="shared" si="35"/>
        <v>0</v>
      </c>
      <c r="P137" s="362"/>
      <c r="Q137" s="362"/>
      <c r="R137" s="362"/>
      <c r="S137" s="362"/>
      <c r="T137" s="362"/>
      <c r="U137" s="363"/>
      <c r="V137" s="135"/>
      <c r="W137" s="135"/>
      <c r="X137" s="116"/>
      <c r="Z137" s="106">
        <f t="shared" si="29"/>
        <v>0</v>
      </c>
      <c r="AA137" s="106">
        <f t="shared" si="30"/>
        <v>0</v>
      </c>
      <c r="AB137" s="106">
        <f t="shared" si="31"/>
        <v>0</v>
      </c>
      <c r="AC137" s="111" t="str">
        <f t="shared" si="32"/>
        <v/>
      </c>
      <c r="AD137" s="117" t="str">
        <f t="shared" si="33"/>
        <v/>
      </c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</row>
    <row r="138" spans="2:41" s="106" customFormat="1" ht="20.100000000000001" hidden="1" customHeight="1" x14ac:dyDescent="0.35">
      <c r="B138" s="104"/>
      <c r="C138" s="105">
        <f t="shared" ref="C138:C169" si="36">C137+1</f>
        <v>129</v>
      </c>
      <c r="D138" s="107"/>
      <c r="E138" s="108"/>
      <c r="F138" s="109"/>
      <c r="G138" s="110" t="s">
        <v>44</v>
      </c>
      <c r="H138" s="111" t="str">
        <f t="shared" si="34"/>
        <v/>
      </c>
      <c r="I138" s="111" t="str">
        <f t="shared" si="34"/>
        <v/>
      </c>
      <c r="J138" s="131"/>
      <c r="K138" s="113" t="s">
        <v>45</v>
      </c>
      <c r="L138" s="114" t="s">
        <v>45</v>
      </c>
      <c r="M138" s="114" t="s">
        <v>45</v>
      </c>
      <c r="N138" s="114" t="s">
        <v>45</v>
      </c>
      <c r="O138" s="115">
        <f t="shared" si="35"/>
        <v>0</v>
      </c>
      <c r="P138" s="362"/>
      <c r="Q138" s="362"/>
      <c r="R138" s="362"/>
      <c r="S138" s="362"/>
      <c r="T138" s="362"/>
      <c r="U138" s="363"/>
      <c r="V138" s="135"/>
      <c r="W138" s="135"/>
      <c r="X138" s="116"/>
      <c r="Z138" s="106">
        <f t="shared" si="29"/>
        <v>0</v>
      </c>
      <c r="AA138" s="106">
        <f t="shared" si="30"/>
        <v>0</v>
      </c>
      <c r="AB138" s="106">
        <f t="shared" si="31"/>
        <v>0</v>
      </c>
      <c r="AC138" s="111" t="str">
        <f t="shared" ref="AC138:AC168" si="37">IF(AND(D138=0,E138=0,F138=0),"",IF(AND(D138&lt;=9,E138=0,F138=0),$Y$1,IF(AND(D138&gt;9,E138=0,F138=0),$Y$2,IF(AND(D138=0,E138&gt;0,F138=0),$Y$3,IF(AND(D138=0,E138=0,F138&gt;0),$Y$4,"")))))</f>
        <v/>
      </c>
      <c r="AD138" s="117" t="str">
        <f t="shared" ref="AD138:AD168" si="38">IF(AND(D138&gt;0,E138=0,F138=0),$Z$1,IF(AND(D138=0,E138&gt;0,F138=0),$Z$2,IF(AND(D138=0,E138=0,F138&gt;0),$Z$3,"")))</f>
        <v/>
      </c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</row>
    <row r="139" spans="2:41" s="106" customFormat="1" ht="20.100000000000001" hidden="1" customHeight="1" x14ac:dyDescent="0.35">
      <c r="B139" s="104"/>
      <c r="C139" s="105">
        <f t="shared" si="36"/>
        <v>130</v>
      </c>
      <c r="D139" s="107"/>
      <c r="E139" s="108"/>
      <c r="F139" s="109"/>
      <c r="G139" s="110" t="s">
        <v>44</v>
      </c>
      <c r="H139" s="111" t="str">
        <f t="shared" si="34"/>
        <v/>
      </c>
      <c r="I139" s="111" t="str">
        <f t="shared" si="34"/>
        <v/>
      </c>
      <c r="J139" s="131"/>
      <c r="K139" s="113" t="s">
        <v>45</v>
      </c>
      <c r="L139" s="114" t="s">
        <v>45</v>
      </c>
      <c r="M139" s="114" t="s">
        <v>45</v>
      </c>
      <c r="N139" s="114" t="s">
        <v>45</v>
      </c>
      <c r="O139" s="115">
        <f t="shared" si="35"/>
        <v>0</v>
      </c>
      <c r="P139" s="362"/>
      <c r="Q139" s="362"/>
      <c r="R139" s="362"/>
      <c r="S139" s="362"/>
      <c r="T139" s="362"/>
      <c r="U139" s="363"/>
      <c r="V139" s="135"/>
      <c r="W139" s="135"/>
      <c r="X139" s="116"/>
      <c r="Z139" s="106">
        <f t="shared" si="29"/>
        <v>0</v>
      </c>
      <c r="AA139" s="106">
        <f t="shared" si="30"/>
        <v>0</v>
      </c>
      <c r="AB139" s="106">
        <f t="shared" si="31"/>
        <v>0</v>
      </c>
      <c r="AC139" s="111" t="str">
        <f t="shared" si="37"/>
        <v/>
      </c>
      <c r="AD139" s="117" t="str">
        <f t="shared" si="38"/>
        <v/>
      </c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</row>
    <row r="140" spans="2:41" s="106" customFormat="1" ht="20.100000000000001" hidden="1" customHeight="1" x14ac:dyDescent="0.35">
      <c r="B140" s="104"/>
      <c r="C140" s="105">
        <f t="shared" si="36"/>
        <v>131</v>
      </c>
      <c r="D140" s="107"/>
      <c r="E140" s="108"/>
      <c r="F140" s="109"/>
      <c r="G140" s="110" t="s">
        <v>44</v>
      </c>
      <c r="H140" s="111" t="str">
        <f t="shared" si="34"/>
        <v/>
      </c>
      <c r="I140" s="111" t="str">
        <f t="shared" si="34"/>
        <v/>
      </c>
      <c r="J140" s="131"/>
      <c r="K140" s="113" t="s">
        <v>45</v>
      </c>
      <c r="L140" s="114" t="s">
        <v>45</v>
      </c>
      <c r="M140" s="114" t="s">
        <v>45</v>
      </c>
      <c r="N140" s="114" t="s">
        <v>45</v>
      </c>
      <c r="O140" s="115">
        <f t="shared" si="35"/>
        <v>0</v>
      </c>
      <c r="P140" s="362"/>
      <c r="Q140" s="362"/>
      <c r="R140" s="362"/>
      <c r="S140" s="362"/>
      <c r="T140" s="362"/>
      <c r="U140" s="363"/>
      <c r="V140" s="135"/>
      <c r="W140" s="135"/>
      <c r="X140" s="116"/>
      <c r="Z140" s="106">
        <f t="shared" si="29"/>
        <v>0</v>
      </c>
      <c r="AA140" s="106">
        <f t="shared" si="30"/>
        <v>0</v>
      </c>
      <c r="AB140" s="106">
        <f t="shared" si="31"/>
        <v>0</v>
      </c>
      <c r="AC140" s="111" t="str">
        <f t="shared" si="37"/>
        <v/>
      </c>
      <c r="AD140" s="117" t="str">
        <f t="shared" si="38"/>
        <v/>
      </c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</row>
    <row r="141" spans="2:41" s="106" customFormat="1" ht="20.100000000000001" hidden="1" customHeight="1" x14ac:dyDescent="0.35">
      <c r="B141" s="104"/>
      <c r="C141" s="105">
        <f t="shared" si="36"/>
        <v>132</v>
      </c>
      <c r="D141" s="107"/>
      <c r="E141" s="108"/>
      <c r="F141" s="109"/>
      <c r="G141" s="110" t="s">
        <v>44</v>
      </c>
      <c r="H141" s="111" t="str">
        <f t="shared" si="34"/>
        <v/>
      </c>
      <c r="I141" s="111" t="str">
        <f t="shared" si="34"/>
        <v/>
      </c>
      <c r="J141" s="131"/>
      <c r="K141" s="113" t="s">
        <v>45</v>
      </c>
      <c r="L141" s="114" t="s">
        <v>45</v>
      </c>
      <c r="M141" s="114" t="s">
        <v>45</v>
      </c>
      <c r="N141" s="114" t="s">
        <v>45</v>
      </c>
      <c r="O141" s="115">
        <f t="shared" si="35"/>
        <v>0</v>
      </c>
      <c r="P141" s="362"/>
      <c r="Q141" s="362"/>
      <c r="R141" s="362"/>
      <c r="S141" s="362"/>
      <c r="T141" s="362"/>
      <c r="U141" s="363"/>
      <c r="V141" s="135"/>
      <c r="W141" s="135"/>
      <c r="X141" s="116"/>
      <c r="Z141" s="106">
        <f t="shared" si="29"/>
        <v>0</v>
      </c>
      <c r="AA141" s="106">
        <f t="shared" si="30"/>
        <v>0</v>
      </c>
      <c r="AB141" s="106">
        <f t="shared" si="31"/>
        <v>0</v>
      </c>
      <c r="AC141" s="111" t="str">
        <f t="shared" si="37"/>
        <v/>
      </c>
      <c r="AD141" s="117" t="str">
        <f t="shared" si="38"/>
        <v/>
      </c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</row>
    <row r="142" spans="2:41" s="106" customFormat="1" ht="20.100000000000001" hidden="1" customHeight="1" x14ac:dyDescent="0.35">
      <c r="B142" s="104"/>
      <c r="C142" s="105">
        <f t="shared" si="36"/>
        <v>133</v>
      </c>
      <c r="D142" s="107"/>
      <c r="E142" s="108"/>
      <c r="F142" s="109"/>
      <c r="G142" s="110" t="s">
        <v>44</v>
      </c>
      <c r="H142" s="111" t="str">
        <f t="shared" si="34"/>
        <v/>
      </c>
      <c r="I142" s="111" t="str">
        <f t="shared" si="34"/>
        <v/>
      </c>
      <c r="J142" s="131"/>
      <c r="K142" s="113" t="s">
        <v>45</v>
      </c>
      <c r="L142" s="114" t="s">
        <v>45</v>
      </c>
      <c r="M142" s="114" t="s">
        <v>45</v>
      </c>
      <c r="N142" s="114" t="s">
        <v>45</v>
      </c>
      <c r="O142" s="115">
        <f t="shared" si="35"/>
        <v>0</v>
      </c>
      <c r="P142" s="362"/>
      <c r="Q142" s="362"/>
      <c r="R142" s="362"/>
      <c r="S142" s="362"/>
      <c r="T142" s="362"/>
      <c r="U142" s="363"/>
      <c r="V142" s="135"/>
      <c r="W142" s="135"/>
      <c r="X142" s="116"/>
      <c r="Z142" s="106">
        <f t="shared" si="29"/>
        <v>0</v>
      </c>
      <c r="AA142" s="106">
        <f t="shared" si="30"/>
        <v>0</v>
      </c>
      <c r="AB142" s="106">
        <f t="shared" si="31"/>
        <v>0</v>
      </c>
      <c r="AC142" s="111" t="str">
        <f t="shared" si="37"/>
        <v/>
      </c>
      <c r="AD142" s="117" t="str">
        <f t="shared" si="38"/>
        <v/>
      </c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</row>
    <row r="143" spans="2:41" s="106" customFormat="1" ht="20.100000000000001" hidden="1" customHeight="1" x14ac:dyDescent="0.35">
      <c r="B143" s="104"/>
      <c r="C143" s="105">
        <f t="shared" si="36"/>
        <v>134</v>
      </c>
      <c r="D143" s="107"/>
      <c r="E143" s="108"/>
      <c r="F143" s="109"/>
      <c r="G143" s="110" t="s">
        <v>44</v>
      </c>
      <c r="H143" s="111" t="str">
        <f t="shared" si="34"/>
        <v/>
      </c>
      <c r="I143" s="111" t="str">
        <f t="shared" si="34"/>
        <v/>
      </c>
      <c r="J143" s="131"/>
      <c r="K143" s="113" t="s">
        <v>45</v>
      </c>
      <c r="L143" s="114" t="s">
        <v>45</v>
      </c>
      <c r="M143" s="114" t="s">
        <v>45</v>
      </c>
      <c r="N143" s="114" t="s">
        <v>45</v>
      </c>
      <c r="O143" s="115">
        <f t="shared" si="35"/>
        <v>0</v>
      </c>
      <c r="P143" s="362"/>
      <c r="Q143" s="362"/>
      <c r="R143" s="362"/>
      <c r="S143" s="362"/>
      <c r="T143" s="362"/>
      <c r="U143" s="363"/>
      <c r="V143" s="135"/>
      <c r="W143" s="135"/>
      <c r="X143" s="116"/>
      <c r="Z143" s="106">
        <f t="shared" si="29"/>
        <v>0</v>
      </c>
      <c r="AA143" s="106">
        <f t="shared" si="30"/>
        <v>0</v>
      </c>
      <c r="AB143" s="106">
        <f t="shared" si="31"/>
        <v>0</v>
      </c>
      <c r="AC143" s="111" t="str">
        <f t="shared" si="37"/>
        <v/>
      </c>
      <c r="AD143" s="117" t="str">
        <f t="shared" si="38"/>
        <v/>
      </c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</row>
    <row r="144" spans="2:41" s="106" customFormat="1" ht="20.100000000000001" hidden="1" customHeight="1" x14ac:dyDescent="0.35">
      <c r="B144" s="104"/>
      <c r="C144" s="105">
        <f t="shared" si="36"/>
        <v>135</v>
      </c>
      <c r="D144" s="107"/>
      <c r="E144" s="108"/>
      <c r="F144" s="109"/>
      <c r="G144" s="110" t="s">
        <v>44</v>
      </c>
      <c r="H144" s="111" t="str">
        <f t="shared" si="34"/>
        <v/>
      </c>
      <c r="I144" s="111" t="str">
        <f t="shared" si="34"/>
        <v/>
      </c>
      <c r="J144" s="131"/>
      <c r="K144" s="113" t="s">
        <v>45</v>
      </c>
      <c r="L144" s="114" t="s">
        <v>45</v>
      </c>
      <c r="M144" s="114" t="s">
        <v>45</v>
      </c>
      <c r="N144" s="114" t="s">
        <v>45</v>
      </c>
      <c r="O144" s="115">
        <f t="shared" si="35"/>
        <v>0</v>
      </c>
      <c r="P144" s="362"/>
      <c r="Q144" s="362"/>
      <c r="R144" s="362"/>
      <c r="S144" s="362"/>
      <c r="T144" s="362"/>
      <c r="U144" s="363"/>
      <c r="V144" s="135"/>
      <c r="W144" s="135"/>
      <c r="X144" s="116"/>
      <c r="Z144" s="106">
        <f t="shared" si="29"/>
        <v>0</v>
      </c>
      <c r="AA144" s="106">
        <f t="shared" si="30"/>
        <v>0</v>
      </c>
      <c r="AB144" s="106">
        <f t="shared" si="31"/>
        <v>0</v>
      </c>
      <c r="AC144" s="111" t="str">
        <f t="shared" si="37"/>
        <v/>
      </c>
      <c r="AD144" s="117" t="str">
        <f t="shared" si="38"/>
        <v/>
      </c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</row>
    <row r="145" spans="2:41" s="106" customFormat="1" ht="20.100000000000001" hidden="1" customHeight="1" x14ac:dyDescent="0.35">
      <c r="B145" s="104"/>
      <c r="C145" s="105">
        <f t="shared" si="36"/>
        <v>136</v>
      </c>
      <c r="D145" s="107"/>
      <c r="E145" s="108"/>
      <c r="F145" s="109"/>
      <c r="G145" s="110" t="s">
        <v>44</v>
      </c>
      <c r="H145" s="111" t="str">
        <f t="shared" si="34"/>
        <v/>
      </c>
      <c r="I145" s="111" t="str">
        <f t="shared" si="34"/>
        <v/>
      </c>
      <c r="J145" s="131"/>
      <c r="K145" s="113" t="s">
        <v>45</v>
      </c>
      <c r="L145" s="114" t="s">
        <v>45</v>
      </c>
      <c r="M145" s="114" t="s">
        <v>45</v>
      </c>
      <c r="N145" s="114" t="s">
        <v>45</v>
      </c>
      <c r="O145" s="115">
        <f t="shared" si="35"/>
        <v>0</v>
      </c>
      <c r="P145" s="362"/>
      <c r="Q145" s="362"/>
      <c r="R145" s="362"/>
      <c r="S145" s="362"/>
      <c r="T145" s="362"/>
      <c r="U145" s="363"/>
      <c r="V145" s="135"/>
      <c r="W145" s="135"/>
      <c r="X145" s="116"/>
      <c r="Z145" s="106">
        <f t="shared" si="29"/>
        <v>0</v>
      </c>
      <c r="AA145" s="106">
        <f t="shared" si="30"/>
        <v>0</v>
      </c>
      <c r="AB145" s="106">
        <f t="shared" si="31"/>
        <v>0</v>
      </c>
      <c r="AC145" s="111" t="str">
        <f t="shared" si="37"/>
        <v/>
      </c>
      <c r="AD145" s="117" t="str">
        <f t="shared" si="38"/>
        <v/>
      </c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</row>
    <row r="146" spans="2:41" s="106" customFormat="1" ht="20.100000000000001" hidden="1" customHeight="1" x14ac:dyDescent="0.35">
      <c r="B146" s="104"/>
      <c r="C146" s="105">
        <f t="shared" si="36"/>
        <v>137</v>
      </c>
      <c r="D146" s="107"/>
      <c r="E146" s="108"/>
      <c r="F146" s="109"/>
      <c r="G146" s="110" t="s">
        <v>44</v>
      </c>
      <c r="H146" s="111" t="str">
        <f t="shared" si="34"/>
        <v/>
      </c>
      <c r="I146" s="111" t="str">
        <f t="shared" si="34"/>
        <v/>
      </c>
      <c r="J146" s="131"/>
      <c r="K146" s="113" t="s">
        <v>45</v>
      </c>
      <c r="L146" s="114" t="s">
        <v>45</v>
      </c>
      <c r="M146" s="114" t="s">
        <v>45</v>
      </c>
      <c r="N146" s="114" t="s">
        <v>45</v>
      </c>
      <c r="O146" s="115">
        <f t="shared" si="35"/>
        <v>0</v>
      </c>
      <c r="P146" s="362"/>
      <c r="Q146" s="362"/>
      <c r="R146" s="362"/>
      <c r="S146" s="362"/>
      <c r="T146" s="362"/>
      <c r="U146" s="363"/>
      <c r="V146" s="135"/>
      <c r="W146" s="135"/>
      <c r="X146" s="116"/>
      <c r="Z146" s="106">
        <f t="shared" si="29"/>
        <v>0</v>
      </c>
      <c r="AA146" s="106">
        <f t="shared" si="30"/>
        <v>0</v>
      </c>
      <c r="AB146" s="106">
        <f t="shared" si="31"/>
        <v>0</v>
      </c>
      <c r="AC146" s="111" t="str">
        <f t="shared" si="37"/>
        <v/>
      </c>
      <c r="AD146" s="117" t="str">
        <f t="shared" si="38"/>
        <v/>
      </c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</row>
    <row r="147" spans="2:41" s="106" customFormat="1" ht="20.100000000000001" hidden="1" customHeight="1" x14ac:dyDescent="0.35">
      <c r="B147" s="104"/>
      <c r="C147" s="105">
        <f t="shared" si="36"/>
        <v>138</v>
      </c>
      <c r="D147" s="107"/>
      <c r="E147" s="108"/>
      <c r="F147" s="109"/>
      <c r="G147" s="110" t="s">
        <v>44</v>
      </c>
      <c r="H147" s="111" t="str">
        <f t="shared" si="34"/>
        <v/>
      </c>
      <c r="I147" s="111" t="str">
        <f t="shared" si="34"/>
        <v/>
      </c>
      <c r="J147" s="131"/>
      <c r="K147" s="113" t="s">
        <v>45</v>
      </c>
      <c r="L147" s="114" t="s">
        <v>45</v>
      </c>
      <c r="M147" s="114" t="s">
        <v>45</v>
      </c>
      <c r="N147" s="114" t="s">
        <v>45</v>
      </c>
      <c r="O147" s="115">
        <f t="shared" si="35"/>
        <v>0</v>
      </c>
      <c r="P147" s="362"/>
      <c r="Q147" s="362"/>
      <c r="R147" s="362"/>
      <c r="S147" s="362"/>
      <c r="T147" s="362"/>
      <c r="U147" s="363"/>
      <c r="V147" s="135"/>
      <c r="W147" s="135"/>
      <c r="X147" s="116"/>
      <c r="Z147" s="106">
        <f t="shared" si="29"/>
        <v>0</v>
      </c>
      <c r="AA147" s="106">
        <f t="shared" si="30"/>
        <v>0</v>
      </c>
      <c r="AB147" s="106">
        <f t="shared" si="31"/>
        <v>0</v>
      </c>
      <c r="AC147" s="111" t="str">
        <f t="shared" si="37"/>
        <v/>
      </c>
      <c r="AD147" s="117" t="str">
        <f t="shared" si="38"/>
        <v/>
      </c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</row>
    <row r="148" spans="2:41" s="106" customFormat="1" ht="20.100000000000001" hidden="1" customHeight="1" x14ac:dyDescent="0.35">
      <c r="B148" s="104"/>
      <c r="C148" s="105">
        <f t="shared" si="36"/>
        <v>139</v>
      </c>
      <c r="D148" s="107"/>
      <c r="E148" s="108"/>
      <c r="F148" s="109"/>
      <c r="G148" s="110" t="s">
        <v>44</v>
      </c>
      <c r="H148" s="111" t="str">
        <f t="shared" si="34"/>
        <v/>
      </c>
      <c r="I148" s="111" t="str">
        <f t="shared" si="34"/>
        <v/>
      </c>
      <c r="J148" s="131"/>
      <c r="K148" s="113" t="s">
        <v>45</v>
      </c>
      <c r="L148" s="114" t="s">
        <v>45</v>
      </c>
      <c r="M148" s="114" t="s">
        <v>45</v>
      </c>
      <c r="N148" s="114" t="s">
        <v>45</v>
      </c>
      <c r="O148" s="115">
        <f t="shared" si="35"/>
        <v>0</v>
      </c>
      <c r="P148" s="362"/>
      <c r="Q148" s="362"/>
      <c r="R148" s="362"/>
      <c r="S148" s="362"/>
      <c r="T148" s="362"/>
      <c r="U148" s="363"/>
      <c r="V148" s="135"/>
      <c r="W148" s="135"/>
      <c r="X148" s="116"/>
      <c r="Z148" s="106">
        <f t="shared" si="29"/>
        <v>0</v>
      </c>
      <c r="AA148" s="106">
        <f t="shared" si="30"/>
        <v>0</v>
      </c>
      <c r="AB148" s="106">
        <f t="shared" si="31"/>
        <v>0</v>
      </c>
      <c r="AC148" s="111" t="str">
        <f t="shared" si="37"/>
        <v/>
      </c>
      <c r="AD148" s="117" t="str">
        <f t="shared" si="38"/>
        <v/>
      </c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</row>
    <row r="149" spans="2:41" s="106" customFormat="1" ht="20.100000000000001" hidden="1" customHeight="1" x14ac:dyDescent="0.35">
      <c r="B149" s="104"/>
      <c r="C149" s="105">
        <f t="shared" si="36"/>
        <v>140</v>
      </c>
      <c r="D149" s="107"/>
      <c r="E149" s="108"/>
      <c r="F149" s="109"/>
      <c r="G149" s="110" t="s">
        <v>44</v>
      </c>
      <c r="H149" s="111" t="str">
        <f t="shared" si="34"/>
        <v/>
      </c>
      <c r="I149" s="111" t="str">
        <f t="shared" si="34"/>
        <v/>
      </c>
      <c r="J149" s="131"/>
      <c r="K149" s="113" t="s">
        <v>45</v>
      </c>
      <c r="L149" s="114" t="s">
        <v>45</v>
      </c>
      <c r="M149" s="114" t="s">
        <v>45</v>
      </c>
      <c r="N149" s="114" t="s">
        <v>45</v>
      </c>
      <c r="O149" s="115">
        <f t="shared" si="35"/>
        <v>0</v>
      </c>
      <c r="P149" s="362"/>
      <c r="Q149" s="362"/>
      <c r="R149" s="362"/>
      <c r="S149" s="362"/>
      <c r="T149" s="362"/>
      <c r="U149" s="363"/>
      <c r="V149" s="135"/>
      <c r="W149" s="135"/>
      <c r="X149" s="116"/>
      <c r="Z149" s="106">
        <f t="shared" ref="Z149:Z168" si="39">IF(D149&gt;0,O149,0)</f>
        <v>0</v>
      </c>
      <c r="AA149" s="106">
        <f t="shared" ref="AA149:AA168" si="40">IF(E149&gt;0,O149,0)</f>
        <v>0</v>
      </c>
      <c r="AB149" s="106">
        <f t="shared" ref="AB149:AB168" si="41">IF(F149&gt;0,O149,0)</f>
        <v>0</v>
      </c>
      <c r="AC149" s="111" t="str">
        <f t="shared" si="37"/>
        <v/>
      </c>
      <c r="AD149" s="117" t="str">
        <f t="shared" si="38"/>
        <v/>
      </c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</row>
    <row r="150" spans="2:41" s="106" customFormat="1" ht="20.100000000000001" hidden="1" customHeight="1" x14ac:dyDescent="0.35">
      <c r="B150" s="104"/>
      <c r="C150" s="105">
        <f t="shared" si="36"/>
        <v>141</v>
      </c>
      <c r="D150" s="107"/>
      <c r="E150" s="108"/>
      <c r="F150" s="109"/>
      <c r="G150" s="110" t="s">
        <v>44</v>
      </c>
      <c r="H150" s="111" t="str">
        <f t="shared" si="34"/>
        <v/>
      </c>
      <c r="I150" s="111" t="str">
        <f t="shared" si="34"/>
        <v/>
      </c>
      <c r="J150" s="131"/>
      <c r="K150" s="113" t="s">
        <v>45</v>
      </c>
      <c r="L150" s="114" t="s">
        <v>45</v>
      </c>
      <c r="M150" s="114" t="s">
        <v>45</v>
      </c>
      <c r="N150" s="114" t="s">
        <v>45</v>
      </c>
      <c r="O150" s="115">
        <f t="shared" si="35"/>
        <v>0</v>
      </c>
      <c r="P150" s="362"/>
      <c r="Q150" s="362"/>
      <c r="R150" s="362"/>
      <c r="S150" s="362"/>
      <c r="T150" s="362"/>
      <c r="U150" s="363"/>
      <c r="V150" s="135"/>
      <c r="W150" s="135"/>
      <c r="X150" s="116"/>
      <c r="Z150" s="106">
        <f t="shared" si="39"/>
        <v>0</v>
      </c>
      <c r="AA150" s="106">
        <f t="shared" si="40"/>
        <v>0</v>
      </c>
      <c r="AB150" s="106">
        <f t="shared" si="41"/>
        <v>0</v>
      </c>
      <c r="AC150" s="111" t="str">
        <f t="shared" si="37"/>
        <v/>
      </c>
      <c r="AD150" s="117" t="str">
        <f t="shared" si="38"/>
        <v/>
      </c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</row>
    <row r="151" spans="2:41" s="106" customFormat="1" ht="20.100000000000001" hidden="1" customHeight="1" x14ac:dyDescent="0.35">
      <c r="B151" s="104"/>
      <c r="C151" s="105">
        <f t="shared" si="36"/>
        <v>142</v>
      </c>
      <c r="D151" s="107"/>
      <c r="E151" s="108"/>
      <c r="F151" s="109"/>
      <c r="G151" s="110" t="s">
        <v>44</v>
      </c>
      <c r="H151" s="111" t="str">
        <f t="shared" si="34"/>
        <v/>
      </c>
      <c r="I151" s="111" t="str">
        <f t="shared" si="34"/>
        <v/>
      </c>
      <c r="J151" s="131"/>
      <c r="K151" s="113" t="s">
        <v>45</v>
      </c>
      <c r="L151" s="114" t="s">
        <v>45</v>
      </c>
      <c r="M151" s="114" t="s">
        <v>45</v>
      </c>
      <c r="N151" s="114" t="s">
        <v>45</v>
      </c>
      <c r="O151" s="115">
        <f t="shared" si="35"/>
        <v>0</v>
      </c>
      <c r="P151" s="362"/>
      <c r="Q151" s="362"/>
      <c r="R151" s="362"/>
      <c r="S151" s="362"/>
      <c r="T151" s="362"/>
      <c r="U151" s="363"/>
      <c r="V151" s="135"/>
      <c r="W151" s="135"/>
      <c r="X151" s="116"/>
      <c r="Z151" s="106">
        <f t="shared" si="39"/>
        <v>0</v>
      </c>
      <c r="AA151" s="106">
        <f t="shared" si="40"/>
        <v>0</v>
      </c>
      <c r="AB151" s="106">
        <f t="shared" si="41"/>
        <v>0</v>
      </c>
      <c r="AC151" s="111" t="str">
        <f t="shared" si="37"/>
        <v/>
      </c>
      <c r="AD151" s="117" t="str">
        <f t="shared" si="38"/>
        <v/>
      </c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</row>
    <row r="152" spans="2:41" s="106" customFormat="1" ht="20.100000000000001" hidden="1" customHeight="1" x14ac:dyDescent="0.35">
      <c r="B152" s="104"/>
      <c r="C152" s="105">
        <f t="shared" si="36"/>
        <v>143</v>
      </c>
      <c r="D152" s="107"/>
      <c r="E152" s="108"/>
      <c r="F152" s="109"/>
      <c r="G152" s="110" t="s">
        <v>44</v>
      </c>
      <c r="H152" s="111" t="str">
        <f t="shared" si="34"/>
        <v/>
      </c>
      <c r="I152" s="111" t="str">
        <f t="shared" si="34"/>
        <v/>
      </c>
      <c r="J152" s="131"/>
      <c r="K152" s="113" t="s">
        <v>45</v>
      </c>
      <c r="L152" s="114" t="s">
        <v>45</v>
      </c>
      <c r="M152" s="114" t="s">
        <v>45</v>
      </c>
      <c r="N152" s="114" t="s">
        <v>45</v>
      </c>
      <c r="O152" s="115">
        <f t="shared" si="35"/>
        <v>0</v>
      </c>
      <c r="P152" s="362"/>
      <c r="Q152" s="362"/>
      <c r="R152" s="362"/>
      <c r="S152" s="362"/>
      <c r="T152" s="362"/>
      <c r="U152" s="363"/>
      <c r="V152" s="135"/>
      <c r="W152" s="135"/>
      <c r="X152" s="116"/>
      <c r="Z152" s="106">
        <f t="shared" si="39"/>
        <v>0</v>
      </c>
      <c r="AA152" s="106">
        <f t="shared" si="40"/>
        <v>0</v>
      </c>
      <c r="AB152" s="106">
        <f t="shared" si="41"/>
        <v>0</v>
      </c>
      <c r="AC152" s="111" t="str">
        <f t="shared" si="37"/>
        <v/>
      </c>
      <c r="AD152" s="117" t="str">
        <f t="shared" si="38"/>
        <v/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</row>
    <row r="153" spans="2:41" s="106" customFormat="1" ht="20.100000000000001" hidden="1" customHeight="1" x14ac:dyDescent="0.35">
      <c r="B153" s="104"/>
      <c r="C153" s="105">
        <f t="shared" si="36"/>
        <v>144</v>
      </c>
      <c r="D153" s="107"/>
      <c r="E153" s="108"/>
      <c r="F153" s="109"/>
      <c r="G153" s="110" t="s">
        <v>44</v>
      </c>
      <c r="H153" s="111" t="str">
        <f t="shared" si="34"/>
        <v/>
      </c>
      <c r="I153" s="111" t="str">
        <f t="shared" si="34"/>
        <v/>
      </c>
      <c r="J153" s="131"/>
      <c r="K153" s="113" t="s">
        <v>45</v>
      </c>
      <c r="L153" s="114" t="s">
        <v>45</v>
      </c>
      <c r="M153" s="114" t="s">
        <v>45</v>
      </c>
      <c r="N153" s="114" t="s">
        <v>45</v>
      </c>
      <c r="O153" s="115">
        <f t="shared" si="35"/>
        <v>0</v>
      </c>
      <c r="P153" s="362"/>
      <c r="Q153" s="362"/>
      <c r="R153" s="362"/>
      <c r="S153" s="362"/>
      <c r="T153" s="362"/>
      <c r="U153" s="363"/>
      <c r="V153" s="135"/>
      <c r="W153" s="135"/>
      <c r="X153" s="116"/>
      <c r="Z153" s="106">
        <f t="shared" si="39"/>
        <v>0</v>
      </c>
      <c r="AA153" s="106">
        <f t="shared" si="40"/>
        <v>0</v>
      </c>
      <c r="AB153" s="106">
        <f t="shared" si="41"/>
        <v>0</v>
      </c>
      <c r="AC153" s="111" t="str">
        <f t="shared" si="37"/>
        <v/>
      </c>
      <c r="AD153" s="117" t="str">
        <f t="shared" si="38"/>
        <v/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</row>
    <row r="154" spans="2:41" s="106" customFormat="1" ht="20.100000000000001" hidden="1" customHeight="1" x14ac:dyDescent="0.35">
      <c r="B154" s="104"/>
      <c r="C154" s="105">
        <f t="shared" si="36"/>
        <v>145</v>
      </c>
      <c r="D154" s="107"/>
      <c r="E154" s="108"/>
      <c r="F154" s="109"/>
      <c r="G154" s="110" t="s">
        <v>44</v>
      </c>
      <c r="H154" s="111" t="str">
        <f t="shared" si="34"/>
        <v/>
      </c>
      <c r="I154" s="111" t="str">
        <f t="shared" si="34"/>
        <v/>
      </c>
      <c r="J154" s="131"/>
      <c r="K154" s="113" t="s">
        <v>45</v>
      </c>
      <c r="L154" s="114" t="s">
        <v>45</v>
      </c>
      <c r="M154" s="114" t="s">
        <v>45</v>
      </c>
      <c r="N154" s="114" t="s">
        <v>45</v>
      </c>
      <c r="O154" s="115">
        <f t="shared" si="35"/>
        <v>0</v>
      </c>
      <c r="P154" s="362"/>
      <c r="Q154" s="362"/>
      <c r="R154" s="362"/>
      <c r="S154" s="362"/>
      <c r="T154" s="362"/>
      <c r="U154" s="363"/>
      <c r="V154" s="135"/>
      <c r="W154" s="135"/>
      <c r="X154" s="116"/>
      <c r="Z154" s="106">
        <f t="shared" si="39"/>
        <v>0</v>
      </c>
      <c r="AA154" s="106">
        <f t="shared" si="40"/>
        <v>0</v>
      </c>
      <c r="AB154" s="106">
        <f t="shared" si="41"/>
        <v>0</v>
      </c>
      <c r="AC154" s="111" t="str">
        <f t="shared" si="37"/>
        <v/>
      </c>
      <c r="AD154" s="117" t="str">
        <f t="shared" si="38"/>
        <v/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</row>
    <row r="155" spans="2:41" s="106" customFormat="1" ht="20.100000000000001" hidden="1" customHeight="1" x14ac:dyDescent="0.35">
      <c r="B155" s="104"/>
      <c r="C155" s="105">
        <f t="shared" si="36"/>
        <v>146</v>
      </c>
      <c r="D155" s="107"/>
      <c r="E155" s="108"/>
      <c r="F155" s="109"/>
      <c r="G155" s="110" t="s">
        <v>44</v>
      </c>
      <c r="H155" s="111" t="str">
        <f t="shared" si="34"/>
        <v/>
      </c>
      <c r="I155" s="111" t="str">
        <f t="shared" si="34"/>
        <v/>
      </c>
      <c r="J155" s="131"/>
      <c r="K155" s="113" t="s">
        <v>45</v>
      </c>
      <c r="L155" s="114" t="s">
        <v>45</v>
      </c>
      <c r="M155" s="114" t="s">
        <v>45</v>
      </c>
      <c r="N155" s="114" t="s">
        <v>45</v>
      </c>
      <c r="O155" s="115">
        <f t="shared" si="35"/>
        <v>0</v>
      </c>
      <c r="P155" s="362"/>
      <c r="Q155" s="362"/>
      <c r="R155" s="362"/>
      <c r="S155" s="362"/>
      <c r="T155" s="362"/>
      <c r="U155" s="363"/>
      <c r="V155" s="135"/>
      <c r="W155" s="135"/>
      <c r="X155" s="116"/>
      <c r="Z155" s="106">
        <f t="shared" si="39"/>
        <v>0</v>
      </c>
      <c r="AA155" s="106">
        <f t="shared" si="40"/>
        <v>0</v>
      </c>
      <c r="AB155" s="106">
        <f t="shared" si="41"/>
        <v>0</v>
      </c>
      <c r="AC155" s="111" t="str">
        <f t="shared" si="37"/>
        <v/>
      </c>
      <c r="AD155" s="117" t="str">
        <f t="shared" si="38"/>
        <v/>
      </c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</row>
    <row r="156" spans="2:41" s="106" customFormat="1" ht="20.100000000000001" hidden="1" customHeight="1" x14ac:dyDescent="0.35">
      <c r="B156" s="104"/>
      <c r="C156" s="105">
        <f t="shared" si="36"/>
        <v>147</v>
      </c>
      <c r="D156" s="107"/>
      <c r="E156" s="108"/>
      <c r="F156" s="109"/>
      <c r="G156" s="110" t="s">
        <v>44</v>
      </c>
      <c r="H156" s="111" t="str">
        <f t="shared" si="34"/>
        <v/>
      </c>
      <c r="I156" s="111" t="str">
        <f t="shared" si="34"/>
        <v/>
      </c>
      <c r="J156" s="131"/>
      <c r="K156" s="113" t="s">
        <v>45</v>
      </c>
      <c r="L156" s="114" t="s">
        <v>45</v>
      </c>
      <c r="M156" s="114" t="s">
        <v>45</v>
      </c>
      <c r="N156" s="114" t="s">
        <v>45</v>
      </c>
      <c r="O156" s="115">
        <f t="shared" si="35"/>
        <v>0</v>
      </c>
      <c r="P156" s="362"/>
      <c r="Q156" s="362"/>
      <c r="R156" s="362"/>
      <c r="S156" s="362"/>
      <c r="T156" s="362"/>
      <c r="U156" s="363"/>
      <c r="V156" s="135"/>
      <c r="W156" s="135"/>
      <c r="X156" s="116"/>
      <c r="Z156" s="106">
        <f t="shared" si="39"/>
        <v>0</v>
      </c>
      <c r="AA156" s="106">
        <f t="shared" si="40"/>
        <v>0</v>
      </c>
      <c r="AB156" s="106">
        <f t="shared" si="41"/>
        <v>0</v>
      </c>
      <c r="AC156" s="111" t="str">
        <f t="shared" si="37"/>
        <v/>
      </c>
      <c r="AD156" s="117" t="str">
        <f t="shared" si="38"/>
        <v/>
      </c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</row>
    <row r="157" spans="2:41" s="106" customFormat="1" ht="20.100000000000001" hidden="1" customHeight="1" x14ac:dyDescent="0.35">
      <c r="B157" s="104"/>
      <c r="C157" s="105">
        <f t="shared" si="36"/>
        <v>148</v>
      </c>
      <c r="D157" s="107"/>
      <c r="E157" s="108"/>
      <c r="F157" s="109"/>
      <c r="G157" s="110" t="s">
        <v>44</v>
      </c>
      <c r="H157" s="111" t="str">
        <f t="shared" si="34"/>
        <v/>
      </c>
      <c r="I157" s="111" t="str">
        <f t="shared" si="34"/>
        <v/>
      </c>
      <c r="J157" s="131"/>
      <c r="K157" s="113" t="s">
        <v>45</v>
      </c>
      <c r="L157" s="114" t="s">
        <v>45</v>
      </c>
      <c r="M157" s="114" t="s">
        <v>45</v>
      </c>
      <c r="N157" s="114" t="s">
        <v>45</v>
      </c>
      <c r="O157" s="115">
        <f t="shared" si="35"/>
        <v>0</v>
      </c>
      <c r="P157" s="362"/>
      <c r="Q157" s="362"/>
      <c r="R157" s="362"/>
      <c r="S157" s="362"/>
      <c r="T157" s="362"/>
      <c r="U157" s="363"/>
      <c r="V157" s="135"/>
      <c r="W157" s="135"/>
      <c r="X157" s="116"/>
      <c r="Z157" s="106">
        <f t="shared" si="39"/>
        <v>0</v>
      </c>
      <c r="AA157" s="106">
        <f t="shared" si="40"/>
        <v>0</v>
      </c>
      <c r="AB157" s="106">
        <f t="shared" si="41"/>
        <v>0</v>
      </c>
      <c r="AC157" s="111" t="str">
        <f t="shared" si="37"/>
        <v/>
      </c>
      <c r="AD157" s="117" t="str">
        <f t="shared" si="38"/>
        <v/>
      </c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</row>
    <row r="158" spans="2:41" s="106" customFormat="1" ht="20.100000000000001" hidden="1" customHeight="1" x14ac:dyDescent="0.35">
      <c r="B158" s="104"/>
      <c r="C158" s="105">
        <f t="shared" si="36"/>
        <v>149</v>
      </c>
      <c r="D158" s="107"/>
      <c r="E158" s="108"/>
      <c r="F158" s="109"/>
      <c r="G158" s="110" t="s">
        <v>44</v>
      </c>
      <c r="H158" s="111" t="str">
        <f t="shared" si="34"/>
        <v/>
      </c>
      <c r="I158" s="111" t="str">
        <f t="shared" si="34"/>
        <v/>
      </c>
      <c r="J158" s="131"/>
      <c r="K158" s="113" t="s">
        <v>45</v>
      </c>
      <c r="L158" s="114" t="s">
        <v>45</v>
      </c>
      <c r="M158" s="114" t="s">
        <v>45</v>
      </c>
      <c r="N158" s="114" t="s">
        <v>45</v>
      </c>
      <c r="O158" s="115">
        <f t="shared" si="35"/>
        <v>0</v>
      </c>
      <c r="P158" s="362"/>
      <c r="Q158" s="362"/>
      <c r="R158" s="362"/>
      <c r="S158" s="362"/>
      <c r="T158" s="362"/>
      <c r="U158" s="363"/>
      <c r="V158" s="135"/>
      <c r="W158" s="135"/>
      <c r="X158" s="116"/>
      <c r="Z158" s="106">
        <f t="shared" si="39"/>
        <v>0</v>
      </c>
      <c r="AA158" s="106">
        <f t="shared" si="40"/>
        <v>0</v>
      </c>
      <c r="AB158" s="106">
        <f t="shared" si="41"/>
        <v>0</v>
      </c>
      <c r="AC158" s="111" t="str">
        <f t="shared" si="37"/>
        <v/>
      </c>
      <c r="AD158" s="117" t="str">
        <f t="shared" si="38"/>
        <v/>
      </c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</row>
    <row r="159" spans="2:41" s="106" customFormat="1" ht="20.100000000000001" hidden="1" customHeight="1" x14ac:dyDescent="0.35">
      <c r="B159" s="104"/>
      <c r="C159" s="105">
        <f t="shared" si="36"/>
        <v>150</v>
      </c>
      <c r="D159" s="107"/>
      <c r="E159" s="108"/>
      <c r="F159" s="109"/>
      <c r="G159" s="110" t="s">
        <v>44</v>
      </c>
      <c r="H159" s="111" t="str">
        <f t="shared" ref="H159:I168" si="42">+AC159</f>
        <v/>
      </c>
      <c r="I159" s="111" t="str">
        <f t="shared" si="42"/>
        <v/>
      </c>
      <c r="J159" s="131"/>
      <c r="K159" s="113" t="s">
        <v>45</v>
      </c>
      <c r="L159" s="114" t="s">
        <v>45</v>
      </c>
      <c r="M159" s="114" t="s">
        <v>45</v>
      </c>
      <c r="N159" s="114" t="s">
        <v>45</v>
      </c>
      <c r="O159" s="115">
        <f t="shared" si="35"/>
        <v>0</v>
      </c>
      <c r="P159" s="362"/>
      <c r="Q159" s="362"/>
      <c r="R159" s="362"/>
      <c r="S159" s="362"/>
      <c r="T159" s="362"/>
      <c r="U159" s="363"/>
      <c r="V159" s="135"/>
      <c r="W159" s="135"/>
      <c r="X159" s="116"/>
      <c r="Z159" s="106">
        <f t="shared" si="39"/>
        <v>0</v>
      </c>
      <c r="AA159" s="106">
        <f t="shared" si="40"/>
        <v>0</v>
      </c>
      <c r="AB159" s="106">
        <f t="shared" si="41"/>
        <v>0</v>
      </c>
      <c r="AC159" s="111" t="str">
        <f t="shared" si="37"/>
        <v/>
      </c>
      <c r="AD159" s="117" t="str">
        <f t="shared" si="38"/>
        <v/>
      </c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</row>
    <row r="160" spans="2:41" s="106" customFormat="1" ht="20.100000000000001" hidden="1" customHeight="1" x14ac:dyDescent="0.35">
      <c r="B160" s="104"/>
      <c r="C160" s="105">
        <f t="shared" si="36"/>
        <v>151</v>
      </c>
      <c r="D160" s="107"/>
      <c r="E160" s="108"/>
      <c r="F160" s="109"/>
      <c r="G160" s="110" t="s">
        <v>44</v>
      </c>
      <c r="H160" s="111" t="str">
        <f t="shared" si="42"/>
        <v/>
      </c>
      <c r="I160" s="111" t="str">
        <f t="shared" si="42"/>
        <v/>
      </c>
      <c r="J160" s="131"/>
      <c r="K160" s="113" t="s">
        <v>45</v>
      </c>
      <c r="L160" s="114" t="s">
        <v>45</v>
      </c>
      <c r="M160" s="114" t="s">
        <v>45</v>
      </c>
      <c r="N160" s="114" t="s">
        <v>45</v>
      </c>
      <c r="O160" s="115">
        <f t="shared" si="35"/>
        <v>0</v>
      </c>
      <c r="P160" s="362"/>
      <c r="Q160" s="362"/>
      <c r="R160" s="362"/>
      <c r="S160" s="362"/>
      <c r="T160" s="362"/>
      <c r="U160" s="363"/>
      <c r="V160" s="135"/>
      <c r="W160" s="135"/>
      <c r="X160" s="116"/>
      <c r="Z160" s="106">
        <f t="shared" si="39"/>
        <v>0</v>
      </c>
      <c r="AA160" s="106">
        <f t="shared" si="40"/>
        <v>0</v>
      </c>
      <c r="AB160" s="106">
        <f t="shared" si="41"/>
        <v>0</v>
      </c>
      <c r="AC160" s="111" t="str">
        <f t="shared" si="37"/>
        <v/>
      </c>
      <c r="AD160" s="117" t="str">
        <f t="shared" si="38"/>
        <v/>
      </c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</row>
    <row r="161" spans="2:46" s="106" customFormat="1" ht="20.100000000000001" hidden="1" customHeight="1" x14ac:dyDescent="0.35">
      <c r="B161" s="104"/>
      <c r="C161" s="105">
        <f t="shared" si="36"/>
        <v>152</v>
      </c>
      <c r="D161" s="107"/>
      <c r="E161" s="108"/>
      <c r="F161" s="109"/>
      <c r="G161" s="110" t="s">
        <v>44</v>
      </c>
      <c r="H161" s="111" t="str">
        <f t="shared" si="42"/>
        <v/>
      </c>
      <c r="I161" s="111" t="str">
        <f t="shared" si="42"/>
        <v/>
      </c>
      <c r="J161" s="131"/>
      <c r="K161" s="113" t="s">
        <v>45</v>
      </c>
      <c r="L161" s="114" t="s">
        <v>45</v>
      </c>
      <c r="M161" s="114" t="s">
        <v>45</v>
      </c>
      <c r="N161" s="114" t="s">
        <v>45</v>
      </c>
      <c r="O161" s="115">
        <f t="shared" si="35"/>
        <v>0</v>
      </c>
      <c r="P161" s="362"/>
      <c r="Q161" s="362"/>
      <c r="R161" s="362"/>
      <c r="S161" s="362"/>
      <c r="T161" s="362"/>
      <c r="U161" s="363"/>
      <c r="V161" s="135"/>
      <c r="W161" s="135"/>
      <c r="X161" s="116"/>
      <c r="Z161" s="106">
        <f t="shared" si="39"/>
        <v>0</v>
      </c>
      <c r="AA161" s="106">
        <f t="shared" si="40"/>
        <v>0</v>
      </c>
      <c r="AB161" s="106">
        <f t="shared" si="41"/>
        <v>0</v>
      </c>
      <c r="AC161" s="111" t="str">
        <f t="shared" si="37"/>
        <v/>
      </c>
      <c r="AD161" s="117" t="str">
        <f t="shared" si="38"/>
        <v/>
      </c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</row>
    <row r="162" spans="2:46" s="106" customFormat="1" ht="20.100000000000001" hidden="1" customHeight="1" x14ac:dyDescent="0.35">
      <c r="B162" s="104"/>
      <c r="C162" s="105">
        <f t="shared" si="36"/>
        <v>153</v>
      </c>
      <c r="D162" s="107"/>
      <c r="E162" s="108"/>
      <c r="F162" s="109"/>
      <c r="G162" s="110" t="s">
        <v>44</v>
      </c>
      <c r="H162" s="111" t="str">
        <f t="shared" si="42"/>
        <v/>
      </c>
      <c r="I162" s="111" t="str">
        <f t="shared" si="42"/>
        <v/>
      </c>
      <c r="J162" s="131"/>
      <c r="K162" s="113" t="s">
        <v>45</v>
      </c>
      <c r="L162" s="114" t="s">
        <v>45</v>
      </c>
      <c r="M162" s="114" t="s">
        <v>45</v>
      </c>
      <c r="N162" s="114" t="s">
        <v>45</v>
      </c>
      <c r="O162" s="115">
        <f t="shared" si="35"/>
        <v>0</v>
      </c>
      <c r="P162" s="362"/>
      <c r="Q162" s="362"/>
      <c r="R162" s="362"/>
      <c r="S162" s="362"/>
      <c r="T162" s="362"/>
      <c r="U162" s="363"/>
      <c r="V162" s="135"/>
      <c r="W162" s="135"/>
      <c r="X162" s="116"/>
      <c r="Z162" s="106">
        <f t="shared" si="39"/>
        <v>0</v>
      </c>
      <c r="AA162" s="106">
        <f t="shared" si="40"/>
        <v>0</v>
      </c>
      <c r="AB162" s="106">
        <f t="shared" si="41"/>
        <v>0</v>
      </c>
      <c r="AC162" s="111" t="str">
        <f t="shared" si="37"/>
        <v/>
      </c>
      <c r="AD162" s="117" t="str">
        <f t="shared" si="38"/>
        <v/>
      </c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</row>
    <row r="163" spans="2:46" s="106" customFormat="1" ht="20.100000000000001" hidden="1" customHeight="1" x14ac:dyDescent="0.35">
      <c r="B163" s="104"/>
      <c r="C163" s="105">
        <f t="shared" si="36"/>
        <v>154</v>
      </c>
      <c r="D163" s="107"/>
      <c r="E163" s="108"/>
      <c r="F163" s="109"/>
      <c r="G163" s="110" t="s">
        <v>44</v>
      </c>
      <c r="H163" s="111" t="str">
        <f t="shared" si="42"/>
        <v/>
      </c>
      <c r="I163" s="111" t="str">
        <f t="shared" si="42"/>
        <v/>
      </c>
      <c r="J163" s="131"/>
      <c r="K163" s="113" t="s">
        <v>45</v>
      </c>
      <c r="L163" s="114" t="s">
        <v>45</v>
      </c>
      <c r="M163" s="114" t="s">
        <v>45</v>
      </c>
      <c r="N163" s="114" t="s">
        <v>45</v>
      </c>
      <c r="O163" s="115">
        <f t="shared" si="35"/>
        <v>0</v>
      </c>
      <c r="P163" s="362"/>
      <c r="Q163" s="362"/>
      <c r="R163" s="362"/>
      <c r="S163" s="362"/>
      <c r="T163" s="362"/>
      <c r="U163" s="363"/>
      <c r="V163" s="135"/>
      <c r="W163" s="135"/>
      <c r="X163" s="116"/>
      <c r="Z163" s="106">
        <f t="shared" si="39"/>
        <v>0</v>
      </c>
      <c r="AA163" s="106">
        <f t="shared" si="40"/>
        <v>0</v>
      </c>
      <c r="AB163" s="106">
        <f t="shared" si="41"/>
        <v>0</v>
      </c>
      <c r="AC163" s="111" t="str">
        <f t="shared" si="37"/>
        <v/>
      </c>
      <c r="AD163" s="117" t="str">
        <f t="shared" si="38"/>
        <v/>
      </c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</row>
    <row r="164" spans="2:46" s="106" customFormat="1" ht="20.100000000000001" hidden="1" customHeight="1" x14ac:dyDescent="0.35">
      <c r="B164" s="104"/>
      <c r="C164" s="105">
        <f t="shared" si="36"/>
        <v>155</v>
      </c>
      <c r="D164" s="107"/>
      <c r="E164" s="108"/>
      <c r="F164" s="109"/>
      <c r="G164" s="110" t="s">
        <v>44</v>
      </c>
      <c r="H164" s="111" t="str">
        <f t="shared" si="42"/>
        <v/>
      </c>
      <c r="I164" s="111" t="str">
        <f t="shared" si="42"/>
        <v/>
      </c>
      <c r="J164" s="131"/>
      <c r="K164" s="113" t="s">
        <v>45</v>
      </c>
      <c r="L164" s="114" t="s">
        <v>45</v>
      </c>
      <c r="M164" s="114" t="s">
        <v>45</v>
      </c>
      <c r="N164" s="114" t="s">
        <v>45</v>
      </c>
      <c r="O164" s="115">
        <f t="shared" si="35"/>
        <v>0</v>
      </c>
      <c r="P164" s="362"/>
      <c r="Q164" s="362"/>
      <c r="R164" s="362"/>
      <c r="S164" s="362"/>
      <c r="T164" s="362"/>
      <c r="U164" s="363"/>
      <c r="V164" s="135"/>
      <c r="W164" s="135"/>
      <c r="X164" s="116"/>
      <c r="Z164" s="106">
        <f t="shared" si="39"/>
        <v>0</v>
      </c>
      <c r="AA164" s="106">
        <f t="shared" si="40"/>
        <v>0</v>
      </c>
      <c r="AB164" s="106">
        <f t="shared" si="41"/>
        <v>0</v>
      </c>
      <c r="AC164" s="111" t="str">
        <f t="shared" si="37"/>
        <v/>
      </c>
      <c r="AD164" s="117" t="str">
        <f t="shared" si="38"/>
        <v/>
      </c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</row>
    <row r="165" spans="2:46" s="106" customFormat="1" ht="20.100000000000001" hidden="1" customHeight="1" x14ac:dyDescent="0.35">
      <c r="B165" s="104"/>
      <c r="C165" s="105">
        <f t="shared" si="36"/>
        <v>156</v>
      </c>
      <c r="D165" s="107"/>
      <c r="E165" s="108"/>
      <c r="F165" s="109"/>
      <c r="G165" s="110" t="s">
        <v>44</v>
      </c>
      <c r="H165" s="111" t="str">
        <f t="shared" si="42"/>
        <v/>
      </c>
      <c r="I165" s="111" t="str">
        <f t="shared" si="42"/>
        <v/>
      </c>
      <c r="J165" s="131"/>
      <c r="K165" s="113" t="s">
        <v>45</v>
      </c>
      <c r="L165" s="114" t="s">
        <v>45</v>
      </c>
      <c r="M165" s="114" t="s">
        <v>45</v>
      </c>
      <c r="N165" s="114" t="s">
        <v>45</v>
      </c>
      <c r="O165" s="115">
        <f t="shared" si="35"/>
        <v>0</v>
      </c>
      <c r="P165" s="362"/>
      <c r="Q165" s="362"/>
      <c r="R165" s="362"/>
      <c r="S165" s="362"/>
      <c r="T165" s="362"/>
      <c r="U165" s="363"/>
      <c r="V165" s="135"/>
      <c r="W165" s="135"/>
      <c r="X165" s="116"/>
      <c r="Z165" s="106">
        <f t="shared" si="39"/>
        <v>0</v>
      </c>
      <c r="AA165" s="106">
        <f t="shared" si="40"/>
        <v>0</v>
      </c>
      <c r="AB165" s="106">
        <f t="shared" si="41"/>
        <v>0</v>
      </c>
      <c r="AC165" s="111" t="str">
        <f t="shared" si="37"/>
        <v/>
      </c>
      <c r="AD165" s="117" t="str">
        <f t="shared" si="38"/>
        <v/>
      </c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</row>
    <row r="166" spans="2:46" s="106" customFormat="1" ht="20.100000000000001" hidden="1" customHeight="1" x14ac:dyDescent="0.35">
      <c r="B166" s="104"/>
      <c r="C166" s="105">
        <f t="shared" si="36"/>
        <v>157</v>
      </c>
      <c r="D166" s="107"/>
      <c r="E166" s="108"/>
      <c r="F166" s="109"/>
      <c r="G166" s="110" t="s">
        <v>44</v>
      </c>
      <c r="H166" s="111" t="str">
        <f t="shared" si="42"/>
        <v/>
      </c>
      <c r="I166" s="111" t="str">
        <f t="shared" si="42"/>
        <v/>
      </c>
      <c r="J166" s="131"/>
      <c r="K166" s="113" t="s">
        <v>45</v>
      </c>
      <c r="L166" s="114" t="s">
        <v>45</v>
      </c>
      <c r="M166" s="114" t="s">
        <v>45</v>
      </c>
      <c r="N166" s="114" t="s">
        <v>45</v>
      </c>
      <c r="O166" s="115">
        <f t="shared" si="35"/>
        <v>0</v>
      </c>
      <c r="P166" s="362"/>
      <c r="Q166" s="362"/>
      <c r="R166" s="362"/>
      <c r="S166" s="362"/>
      <c r="T166" s="362"/>
      <c r="U166" s="363"/>
      <c r="V166" s="135"/>
      <c r="W166" s="135"/>
      <c r="X166" s="116"/>
      <c r="Z166" s="106">
        <f t="shared" si="39"/>
        <v>0</v>
      </c>
      <c r="AA166" s="106">
        <f t="shared" si="40"/>
        <v>0</v>
      </c>
      <c r="AB166" s="106">
        <f t="shared" si="41"/>
        <v>0</v>
      </c>
      <c r="AC166" s="111" t="str">
        <f t="shared" si="37"/>
        <v/>
      </c>
      <c r="AD166" s="117" t="str">
        <f t="shared" si="38"/>
        <v/>
      </c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</row>
    <row r="167" spans="2:46" s="106" customFormat="1" ht="20.100000000000001" hidden="1" customHeight="1" x14ac:dyDescent="0.35">
      <c r="B167" s="104"/>
      <c r="C167" s="105">
        <f t="shared" si="36"/>
        <v>158</v>
      </c>
      <c r="D167" s="107"/>
      <c r="E167" s="108"/>
      <c r="F167" s="109"/>
      <c r="G167" s="110" t="s">
        <v>44</v>
      </c>
      <c r="H167" s="111" t="str">
        <f t="shared" si="42"/>
        <v/>
      </c>
      <c r="I167" s="111" t="str">
        <f t="shared" si="42"/>
        <v/>
      </c>
      <c r="J167" s="131"/>
      <c r="K167" s="113" t="s">
        <v>45</v>
      </c>
      <c r="L167" s="114" t="s">
        <v>45</v>
      </c>
      <c r="M167" s="114" t="s">
        <v>45</v>
      </c>
      <c r="N167" s="114" t="s">
        <v>45</v>
      </c>
      <c r="O167" s="115">
        <f t="shared" si="35"/>
        <v>0</v>
      </c>
      <c r="P167" s="362"/>
      <c r="Q167" s="362"/>
      <c r="R167" s="362"/>
      <c r="S167" s="362"/>
      <c r="T167" s="362"/>
      <c r="U167" s="363"/>
      <c r="V167" s="135"/>
      <c r="W167" s="135"/>
      <c r="X167" s="116"/>
      <c r="Z167" s="106">
        <f t="shared" si="39"/>
        <v>0</v>
      </c>
      <c r="AA167" s="106">
        <f t="shared" si="40"/>
        <v>0</v>
      </c>
      <c r="AB167" s="106">
        <f t="shared" si="41"/>
        <v>0</v>
      </c>
      <c r="AC167" s="111" t="str">
        <f t="shared" si="37"/>
        <v/>
      </c>
      <c r="AD167" s="117" t="str">
        <f t="shared" si="38"/>
        <v/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</row>
    <row r="168" spans="2:46" s="106" customFormat="1" ht="20.100000000000001" hidden="1" customHeight="1" x14ac:dyDescent="0.35">
      <c r="B168" s="104"/>
      <c r="C168" s="105">
        <f t="shared" si="36"/>
        <v>159</v>
      </c>
      <c r="D168" s="107"/>
      <c r="E168" s="108"/>
      <c r="F168" s="109"/>
      <c r="G168" s="110" t="s">
        <v>44</v>
      </c>
      <c r="H168" s="111" t="str">
        <f t="shared" si="42"/>
        <v/>
      </c>
      <c r="I168" s="111" t="str">
        <f t="shared" si="42"/>
        <v/>
      </c>
      <c r="J168" s="131"/>
      <c r="K168" s="113" t="s">
        <v>45</v>
      </c>
      <c r="L168" s="114" t="s">
        <v>45</v>
      </c>
      <c r="M168" s="114" t="s">
        <v>45</v>
      </c>
      <c r="N168" s="114" t="s">
        <v>45</v>
      </c>
      <c r="O168" s="115">
        <f t="shared" si="35"/>
        <v>0</v>
      </c>
      <c r="P168" s="362"/>
      <c r="Q168" s="362"/>
      <c r="R168" s="362"/>
      <c r="S168" s="362"/>
      <c r="T168" s="362"/>
      <c r="U168" s="363"/>
      <c r="V168" s="135"/>
      <c r="W168" s="135"/>
      <c r="X168" s="116"/>
      <c r="Z168" s="106">
        <f t="shared" si="39"/>
        <v>0</v>
      </c>
      <c r="AA168" s="106">
        <f t="shared" si="40"/>
        <v>0</v>
      </c>
      <c r="AB168" s="106">
        <f t="shared" si="41"/>
        <v>0</v>
      </c>
      <c r="AC168" s="111" t="str">
        <f t="shared" si="37"/>
        <v/>
      </c>
      <c r="AD168" s="117" t="str">
        <f t="shared" si="38"/>
        <v/>
      </c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</row>
    <row r="169" spans="2:46" s="106" customFormat="1" ht="20.100000000000001" hidden="1" customHeight="1" x14ac:dyDescent="0.35">
      <c r="B169" s="104"/>
      <c r="C169" s="105">
        <f t="shared" si="36"/>
        <v>160</v>
      </c>
      <c r="D169" s="107"/>
      <c r="E169" s="108"/>
      <c r="F169" s="109"/>
      <c r="G169" s="110" t="s">
        <v>44</v>
      </c>
      <c r="H169" s="111" t="str">
        <f>+AC169</f>
        <v/>
      </c>
      <c r="I169" s="111" t="str">
        <f>+AD169</f>
        <v/>
      </c>
      <c r="J169" s="189"/>
      <c r="K169" s="113" t="s">
        <v>45</v>
      </c>
      <c r="L169" s="114" t="s">
        <v>45</v>
      </c>
      <c r="M169" s="114" t="s">
        <v>45</v>
      </c>
      <c r="N169" s="114" t="s">
        <v>45</v>
      </c>
      <c r="O169" s="115">
        <f>SUM(K169:N169)</f>
        <v>0</v>
      </c>
      <c r="P169" s="362"/>
      <c r="Q169" s="362"/>
      <c r="R169" s="362"/>
      <c r="S169" s="362"/>
      <c r="T169" s="362"/>
      <c r="U169" s="363"/>
      <c r="V169" s="135"/>
      <c r="W169" s="135"/>
      <c r="X169" s="116"/>
      <c r="Z169" s="106">
        <f>IF(D169&gt;0,O169,0)</f>
        <v>0</v>
      </c>
      <c r="AA169" s="106">
        <f>IF(E169&gt;0,O169,0)</f>
        <v>0</v>
      </c>
      <c r="AB169" s="106">
        <f>IF(F169&gt;0,O169,0)</f>
        <v>0</v>
      </c>
      <c r="AC169" s="111" t="str">
        <f>IF(AND(D169=0,E169=0,F169=0),"",IF(AND(D169&lt;=9,E169=0,F169=0),$Y$1,IF(AND(D169&gt;9,E169=0,F169=0),$Y$2,IF(AND(D169=0,E169&gt;0,F169=0),$Y$3,IF(AND(D169=0,E169=0,F169&gt;0),$Y$4,"")))))</f>
        <v/>
      </c>
      <c r="AD169" s="117" t="str">
        <f>IF(AND(D169&gt;0,E169=0,F169=0),$Z$1,IF(AND(D169=0,E169&gt;0,F169=0),$Z$2,IF(AND(D169=0,E169=0,F169&gt;0),$Z$3,"")))</f>
        <v/>
      </c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</row>
    <row r="170" spans="2:46" s="106" customFormat="1" ht="20.100000000000001" customHeight="1" x14ac:dyDescent="0.35">
      <c r="B170" s="104" t="s">
        <v>111</v>
      </c>
      <c r="C170" s="105">
        <f>C32+1</f>
        <v>24</v>
      </c>
      <c r="D170" s="107"/>
      <c r="E170" s="108">
        <v>3</v>
      </c>
      <c r="F170" s="109"/>
      <c r="G170" s="110" t="s">
        <v>44</v>
      </c>
      <c r="H170" s="111" t="str">
        <f t="shared" ref="H170" si="43">+AC170</f>
        <v>1x16</v>
      </c>
      <c r="I170" s="112" t="str">
        <f t="shared" ref="I170" si="44">+AD170</f>
        <v>C</v>
      </c>
      <c r="J170" s="483" t="s">
        <v>92</v>
      </c>
      <c r="K170" s="123"/>
      <c r="L170" s="114"/>
      <c r="M170" s="114">
        <v>900</v>
      </c>
      <c r="N170" s="114" t="s">
        <v>45</v>
      </c>
      <c r="O170" s="115">
        <f t="shared" ref="O170" si="45">SUM(K170:N170)</f>
        <v>900</v>
      </c>
      <c r="P170" s="362" t="s">
        <v>113</v>
      </c>
      <c r="Q170" s="362"/>
      <c r="R170" s="362"/>
      <c r="S170" s="362"/>
      <c r="T170" s="362"/>
      <c r="U170" s="363"/>
      <c r="V170" s="135"/>
      <c r="W170" s="67"/>
      <c r="X170" s="116"/>
      <c r="Z170" s="106">
        <f t="shared" ref="Z170" si="46">IF(D170&gt;0,O170,0)</f>
        <v>0</v>
      </c>
      <c r="AA170" s="106">
        <f t="shared" ref="AA170" si="47">IF(E170&gt;0,O170,0)</f>
        <v>900</v>
      </c>
      <c r="AB170" s="106">
        <f t="shared" ref="AB170" si="48">IF(F170&gt;0,O170,0)</f>
        <v>0</v>
      </c>
      <c r="AC170" s="111" t="str">
        <f t="shared" ref="AC170" si="49">IF(AND(D170=0,E170=0,F170=0),"",IF(AND(D170&lt;=9,E170=0,F170=0),$Y$1,IF(AND(D170&gt;9,E170=0,F170=0),$Y$2,IF(AND(D170=0,E170&gt;0,F170=0),$Y$3,IF(AND(D170=0,E170=0,F170&gt;0),$Y$4,"")))))</f>
        <v>1x16</v>
      </c>
      <c r="AD170" s="117" t="str">
        <f t="shared" ref="AD170" si="50">IF(AND(D170&gt;0,E170=0,F170=0),$Z$1,IF(AND(D170=0,E170&gt;0,F170=0),$Z$2,IF(AND(D170=0,E170=0,F170&gt;0),$Z$3,"")))</f>
        <v>C</v>
      </c>
      <c r="AE170" s="118"/>
      <c r="AF170" s="119"/>
      <c r="AG170" s="119"/>
      <c r="AH170" s="119" t="s">
        <v>56</v>
      </c>
      <c r="AI170" s="119">
        <v>120</v>
      </c>
      <c r="AJ170" s="120" t="str">
        <f t="shared" ref="AJ170" si="51">IF(AND(AI169&lt;$AE$11,$AE$11&lt;AI170),AH170,AJ175)</f>
        <v>-</v>
      </c>
      <c r="AK170" s="173">
        <v>127</v>
      </c>
      <c r="AL170" s="119">
        <f t="shared" ref="AL170" si="52">IF(AH170=AJ170,AK170,AL175)</f>
        <v>0</v>
      </c>
      <c r="AM170" s="122"/>
      <c r="AN170" s="116"/>
      <c r="AO170" s="124" t="s">
        <v>57</v>
      </c>
      <c r="AP170" s="149"/>
      <c r="AQ170" s="149"/>
      <c r="AR170" s="125"/>
      <c r="AS170" s="126"/>
      <c r="AT170" s="127"/>
    </row>
    <row r="171" spans="2:46" s="106" customFormat="1" ht="20.100000000000001" customHeight="1" x14ac:dyDescent="0.35">
      <c r="B171" s="104" t="s">
        <v>111</v>
      </c>
      <c r="C171" s="105">
        <f>C33+1</f>
        <v>25</v>
      </c>
      <c r="D171" s="107"/>
      <c r="E171" s="108">
        <v>6</v>
      </c>
      <c r="F171" s="109"/>
      <c r="G171" s="110" t="s">
        <v>44</v>
      </c>
      <c r="H171" s="111" t="str">
        <f t="shared" ref="H171" si="53">+AC171</f>
        <v>1x16</v>
      </c>
      <c r="I171" s="112" t="str">
        <f t="shared" ref="I171" si="54">+AD171</f>
        <v>C</v>
      </c>
      <c r="J171" s="483"/>
      <c r="K171" s="123">
        <v>1800</v>
      </c>
      <c r="L171" s="114"/>
      <c r="M171" s="114" t="s">
        <v>45</v>
      </c>
      <c r="N171" s="114" t="s">
        <v>45</v>
      </c>
      <c r="O171" s="115">
        <f t="shared" ref="O171" si="55">SUM(K171:N171)</f>
        <v>1800</v>
      </c>
      <c r="P171" s="362" t="s">
        <v>114</v>
      </c>
      <c r="Q171" s="362"/>
      <c r="R171" s="362"/>
      <c r="S171" s="362"/>
      <c r="T171" s="362"/>
      <c r="U171" s="363"/>
      <c r="V171" s="135"/>
      <c r="W171" s="67"/>
      <c r="X171" s="116"/>
      <c r="Z171" s="106">
        <f t="shared" ref="Z171" si="56">IF(D171&gt;0,O171,0)</f>
        <v>0</v>
      </c>
      <c r="AA171" s="106">
        <f t="shared" ref="AA171" si="57">IF(E171&gt;0,O171,0)</f>
        <v>1800</v>
      </c>
      <c r="AB171" s="106">
        <f t="shared" ref="AB171" si="58">IF(F171&gt;0,O171,0)</f>
        <v>0</v>
      </c>
      <c r="AC171" s="111" t="str">
        <f t="shared" ref="AC171" si="59">IF(AND(D171=0,E171=0,F171=0),"",IF(AND(D171&lt;=9,E171=0,F171=0),$Y$1,IF(AND(D171&gt;9,E171=0,F171=0),$Y$2,IF(AND(D171=0,E171&gt;0,F171=0),$Y$3,IF(AND(D171=0,E171=0,F171&gt;0),$Y$4,"")))))</f>
        <v>1x16</v>
      </c>
      <c r="AD171" s="117" t="str">
        <f t="shared" ref="AD171" si="60">IF(AND(D171&gt;0,E171=0,F171=0),$Z$1,IF(AND(D171=0,E171&gt;0,F171=0),$Z$2,IF(AND(D171=0,E171=0,F171&gt;0),$Z$3,"")))</f>
        <v>C</v>
      </c>
      <c r="AE171" s="118"/>
      <c r="AF171" s="119"/>
      <c r="AG171" s="119"/>
      <c r="AH171" s="119" t="s">
        <v>56</v>
      </c>
      <c r="AI171" s="119">
        <v>120</v>
      </c>
      <c r="AJ171" s="120" t="str">
        <f t="shared" ref="AJ171" si="61">IF(AND(AI170&lt;$AE$11,$AE$11&lt;AI171),AH171,AJ176)</f>
        <v>-</v>
      </c>
      <c r="AK171" s="173">
        <v>127</v>
      </c>
      <c r="AL171" s="119">
        <f t="shared" ref="AL171" si="62">IF(AH171=AJ171,AK171,AL176)</f>
        <v>0</v>
      </c>
      <c r="AM171" s="122"/>
      <c r="AN171" s="116"/>
      <c r="AO171" s="124" t="s">
        <v>57</v>
      </c>
      <c r="AP171" s="149"/>
      <c r="AQ171" s="149"/>
      <c r="AR171" s="125"/>
      <c r="AS171" s="126"/>
      <c r="AT171" s="127"/>
    </row>
    <row r="172" spans="2:46" s="106" customFormat="1" ht="20.100000000000001" customHeight="1" x14ac:dyDescent="0.35">
      <c r="B172" s="104" t="s">
        <v>90</v>
      </c>
      <c r="C172" s="105">
        <v>1</v>
      </c>
      <c r="D172" s="107"/>
      <c r="E172" s="108" t="s">
        <v>45</v>
      </c>
      <c r="F172" s="109"/>
      <c r="G172" s="110" t="s">
        <v>44</v>
      </c>
      <c r="H172" s="111" t="str">
        <f t="shared" ref="H172:H174" si="63">+AC172</f>
        <v>1x16</v>
      </c>
      <c r="I172" s="112" t="str">
        <f t="shared" ref="I172:I174" si="64">+AD172</f>
        <v>C</v>
      </c>
      <c r="J172" s="483"/>
      <c r="K172" s="123" t="s">
        <v>45</v>
      </c>
      <c r="L172" s="114" t="s">
        <v>45</v>
      </c>
      <c r="M172" s="114" t="s">
        <v>45</v>
      </c>
      <c r="N172" s="114" t="s">
        <v>45</v>
      </c>
      <c r="O172" s="115">
        <f t="shared" ref="O172:O174" si="65">SUM(K172:N172)</f>
        <v>0</v>
      </c>
      <c r="P172" s="362" t="s">
        <v>91</v>
      </c>
      <c r="Q172" s="362"/>
      <c r="R172" s="362"/>
      <c r="S172" s="362"/>
      <c r="T172" s="362"/>
      <c r="U172" s="363"/>
      <c r="V172" s="135"/>
      <c r="W172" s="67"/>
      <c r="X172" s="116"/>
      <c r="Z172" s="106">
        <f t="shared" ref="Z172:Z174" si="66">IF(D172&gt;0,O172,0)</f>
        <v>0</v>
      </c>
      <c r="AA172" s="106">
        <f t="shared" ref="AA172:AA174" si="67">IF(E172&gt;0,O172,0)</f>
        <v>0</v>
      </c>
      <c r="AB172" s="106">
        <f t="shared" ref="AB172:AB174" si="68">IF(F172&gt;0,O172,0)</f>
        <v>0</v>
      </c>
      <c r="AC172" s="111" t="str">
        <f t="shared" ref="AC172:AC174" si="69">IF(AND(D172=0,E172=0,F172=0),"",IF(AND(D172&lt;=9,E172=0,F172=0),$Y$1,IF(AND(D172&gt;9,E172=0,F172=0),$Y$2,IF(AND(D172=0,E172&gt;0,F172=0),$Y$3,IF(AND(D172=0,E172=0,F172&gt;0),$Y$4,"")))))</f>
        <v>1x16</v>
      </c>
      <c r="AD172" s="117" t="str">
        <f t="shared" ref="AD172:AD174" si="70">IF(AND(D172&gt;0,E172=0,F172=0),$Z$1,IF(AND(D172=0,E172&gt;0,F172=0),$Z$2,IF(AND(D172=0,E172=0,F172&gt;0),$Z$3,"")))</f>
        <v>C</v>
      </c>
      <c r="AE172" s="118"/>
      <c r="AF172" s="119"/>
      <c r="AG172" s="119"/>
      <c r="AH172" s="119" t="s">
        <v>62</v>
      </c>
      <c r="AI172" s="119">
        <v>240</v>
      </c>
      <c r="AJ172" s="120" t="e">
        <f>IF(AND(#REF!&lt;$AE$11,$AE$11&lt;AI172),AH172,AJ175)</f>
        <v>#REF!</v>
      </c>
      <c r="AK172" s="173">
        <v>252</v>
      </c>
      <c r="AL172" s="119" t="e">
        <f t="shared" ref="AL172:AL173" si="71">IF(AH172=AJ172,AK172,AL175)</f>
        <v>#REF!</v>
      </c>
      <c r="AM172" s="122"/>
      <c r="AN172" s="116"/>
      <c r="AO172" s="124" t="s">
        <v>63</v>
      </c>
      <c r="AP172" s="125"/>
      <c r="AQ172" s="125"/>
      <c r="AR172" s="125"/>
      <c r="AS172" s="125"/>
      <c r="AT172" s="127"/>
    </row>
    <row r="173" spans="2:46" s="106" customFormat="1" ht="19.8" customHeight="1" x14ac:dyDescent="0.35">
      <c r="B173" s="104" t="s">
        <v>90</v>
      </c>
      <c r="C173" s="105">
        <v>2</v>
      </c>
      <c r="D173" s="107"/>
      <c r="E173" s="108" t="s">
        <v>45</v>
      </c>
      <c r="F173" s="109"/>
      <c r="G173" s="110" t="s">
        <v>44</v>
      </c>
      <c r="H173" s="111" t="str">
        <f t="shared" si="63"/>
        <v>1x16</v>
      </c>
      <c r="I173" s="112" t="str">
        <f t="shared" si="64"/>
        <v>C</v>
      </c>
      <c r="J173" s="483"/>
      <c r="K173" s="123" t="s">
        <v>45</v>
      </c>
      <c r="L173" s="114" t="s">
        <v>45</v>
      </c>
      <c r="M173" s="114" t="s">
        <v>45</v>
      </c>
      <c r="N173" s="114" t="s">
        <v>45</v>
      </c>
      <c r="O173" s="115">
        <f t="shared" si="65"/>
        <v>0</v>
      </c>
      <c r="P173" s="147" t="s">
        <v>91</v>
      </c>
      <c r="Q173" s="147"/>
      <c r="R173" s="147"/>
      <c r="S173" s="147"/>
      <c r="T173" s="147"/>
      <c r="U173" s="148"/>
      <c r="V173" s="135"/>
      <c r="W173" s="67"/>
      <c r="X173" s="116"/>
      <c r="Z173" s="106">
        <f t="shared" si="66"/>
        <v>0</v>
      </c>
      <c r="AA173" s="106">
        <f t="shared" si="67"/>
        <v>0</v>
      </c>
      <c r="AB173" s="106">
        <f t="shared" si="68"/>
        <v>0</v>
      </c>
      <c r="AC173" s="111" t="str">
        <f t="shared" si="69"/>
        <v>1x16</v>
      </c>
      <c r="AD173" s="117" t="str">
        <f t="shared" si="70"/>
        <v>C</v>
      </c>
      <c r="AE173" s="118"/>
      <c r="AF173" s="119"/>
      <c r="AG173" s="119"/>
      <c r="AH173" s="119" t="s">
        <v>62</v>
      </c>
      <c r="AI173" s="119">
        <v>240</v>
      </c>
      <c r="AJ173" s="120" t="e">
        <f>IF(AND(#REF!&lt;$AE$11,$AE$11&lt;AI173),AH173,AJ176)</f>
        <v>#REF!</v>
      </c>
      <c r="AK173" s="173">
        <v>252</v>
      </c>
      <c r="AL173" s="119" t="e">
        <f t="shared" si="71"/>
        <v>#REF!</v>
      </c>
      <c r="AM173" s="122"/>
      <c r="AN173" s="116"/>
      <c r="AO173" s="124" t="s">
        <v>63</v>
      </c>
      <c r="AP173" s="125"/>
      <c r="AQ173" s="125"/>
      <c r="AR173" s="125"/>
      <c r="AS173" s="125"/>
      <c r="AT173" s="127"/>
    </row>
    <row r="174" spans="2:46" s="106" customFormat="1" ht="20.100000000000001" customHeight="1" x14ac:dyDescent="0.35">
      <c r="B174" s="104" t="s">
        <v>90</v>
      </c>
      <c r="C174" s="105">
        <v>3</v>
      </c>
      <c r="D174" s="107"/>
      <c r="E174" s="108" t="s">
        <v>45</v>
      </c>
      <c r="F174" s="109"/>
      <c r="G174" s="110" t="s">
        <v>44</v>
      </c>
      <c r="H174" s="111" t="str">
        <f t="shared" si="63"/>
        <v>1x16</v>
      </c>
      <c r="I174" s="112" t="str">
        <f t="shared" si="64"/>
        <v>C</v>
      </c>
      <c r="J174" s="483"/>
      <c r="K174" s="123" t="s">
        <v>45</v>
      </c>
      <c r="L174" s="114" t="s">
        <v>45</v>
      </c>
      <c r="M174" s="114" t="s">
        <v>45</v>
      </c>
      <c r="N174" s="114" t="s">
        <v>45</v>
      </c>
      <c r="O174" s="115">
        <f t="shared" si="65"/>
        <v>0</v>
      </c>
      <c r="P174" s="147" t="s">
        <v>91</v>
      </c>
      <c r="Q174" s="147"/>
      <c r="R174" s="147"/>
      <c r="S174" s="147"/>
      <c r="T174" s="147"/>
      <c r="U174" s="148"/>
      <c r="V174" s="135"/>
      <c r="W174" s="67"/>
      <c r="X174" s="116"/>
      <c r="Z174" s="106">
        <f t="shared" si="66"/>
        <v>0</v>
      </c>
      <c r="AA174" s="106">
        <f t="shared" si="67"/>
        <v>0</v>
      </c>
      <c r="AB174" s="106">
        <f t="shared" si="68"/>
        <v>0</v>
      </c>
      <c r="AC174" s="111" t="str">
        <f t="shared" si="69"/>
        <v>1x16</v>
      </c>
      <c r="AD174" s="117" t="str">
        <f t="shared" si="70"/>
        <v>C</v>
      </c>
      <c r="AE174" s="118"/>
      <c r="AF174" s="119"/>
      <c r="AG174" s="119"/>
      <c r="AH174" s="119" t="s">
        <v>62</v>
      </c>
      <c r="AI174" s="119">
        <v>240</v>
      </c>
      <c r="AJ174" s="120" t="e">
        <f>IF(AND(#REF!&lt;$AE$11,$AE$11&lt;AI174),AH174,AJ175)</f>
        <v>#REF!</v>
      </c>
      <c r="AK174" s="173">
        <v>252</v>
      </c>
      <c r="AL174" s="119" t="e">
        <f t="shared" ref="AL174" si="72">IF(AH174=AJ174,AK174,AL175)</f>
        <v>#REF!</v>
      </c>
      <c r="AM174" s="122"/>
      <c r="AN174" s="116"/>
      <c r="AO174" s="124" t="s">
        <v>63</v>
      </c>
      <c r="AP174" s="125"/>
      <c r="AQ174" s="125"/>
      <c r="AR174" s="125"/>
      <c r="AS174" s="125"/>
      <c r="AT174" s="127"/>
    </row>
    <row r="175" spans="2:46" s="106" customFormat="1" ht="20.100000000000001" hidden="1" customHeight="1" thickTop="1" thickBot="1" x14ac:dyDescent="0.4">
      <c r="B175" s="104"/>
      <c r="C175" s="105">
        <f t="shared" ref="C175:C238" si="73">C174+1</f>
        <v>4</v>
      </c>
      <c r="D175" s="107"/>
      <c r="E175" s="108"/>
      <c r="F175" s="109"/>
      <c r="G175" s="110" t="s">
        <v>44</v>
      </c>
      <c r="H175" s="111" t="str">
        <f t="shared" ref="H175:H219" si="74">+AC175</f>
        <v/>
      </c>
      <c r="I175" s="112" t="str">
        <f t="shared" ref="I175:I219" si="75">+AD175</f>
        <v/>
      </c>
      <c r="J175" s="483"/>
      <c r="K175" s="123" t="s">
        <v>45</v>
      </c>
      <c r="L175" s="114" t="s">
        <v>45</v>
      </c>
      <c r="M175" s="114" t="s">
        <v>45</v>
      </c>
      <c r="N175" s="114" t="s">
        <v>45</v>
      </c>
      <c r="O175" s="115">
        <f t="shared" ref="O175:O219" si="76">SUM(K175:N175)</f>
        <v>0</v>
      </c>
      <c r="P175" s="362"/>
      <c r="Q175" s="362"/>
      <c r="R175" s="362"/>
      <c r="S175" s="362"/>
      <c r="T175" s="362"/>
      <c r="U175" s="363"/>
      <c r="V175" s="135"/>
      <c r="W175" s="67"/>
      <c r="X175" s="116"/>
      <c r="Z175" s="106">
        <f t="shared" ref="Z175:Z219" si="77">IF(D175&gt;0,O175,0)</f>
        <v>0</v>
      </c>
      <c r="AA175" s="106">
        <f t="shared" ref="AA175:AA219" si="78">IF(E175&gt;0,O175,0)</f>
        <v>0</v>
      </c>
      <c r="AB175" s="106">
        <f t="shared" ref="AB175:AB219" si="79">IF(F175&gt;0,O175,0)</f>
        <v>0</v>
      </c>
      <c r="AC175" s="111" t="str">
        <f t="shared" ref="AC175:AC219" si="80">IF(AND(D175=0,E175=0,F175=0),"",IF(AND(D175&lt;=9,E175=0,F175=0),$Y$1,IF(AND(D175&gt;9,E175=0,F175=0),$Y$2,IF(AND(D175=0,E175&gt;0,F175=0),$Y$3,IF(AND(D175=0,E175=0,F175&gt;0),$Y$4,"")))))</f>
        <v/>
      </c>
      <c r="AD175" s="117" t="str">
        <f t="shared" ref="AD175:AD219" si="81">IF(AND(D175&gt;0,E175=0,F175=0),$Z$1,IF(AND(D175=0,E175&gt;0,F175=0),$Z$2,IF(AND(D175=0,E175=0,F175&gt;0),$Z$3,"")))</f>
        <v/>
      </c>
      <c r="AE175" s="118"/>
      <c r="AF175" s="119"/>
      <c r="AG175" s="119"/>
      <c r="AH175" s="119" t="s">
        <v>66</v>
      </c>
      <c r="AI175" s="119">
        <v>380</v>
      </c>
      <c r="AJ175" s="120" t="str">
        <f t="shared" ref="AJ175:AJ179" si="82">IF(AND(AI174&lt;$AE$11,$AE$11&lt;AI175),AH175,AJ176)</f>
        <v>-</v>
      </c>
      <c r="AK175" s="173">
        <v>402</v>
      </c>
      <c r="AL175" s="119">
        <f t="shared" ref="AL175:AL180" si="83">IF(AH175=AJ175,AK175,AL176)</f>
        <v>0</v>
      </c>
      <c r="AM175" s="122"/>
      <c r="AN175" s="116"/>
      <c r="AO175" s="124" t="s">
        <v>67</v>
      </c>
      <c r="AP175" s="125"/>
      <c r="AQ175" s="125"/>
      <c r="AR175" s="125"/>
      <c r="AS175" s="128"/>
      <c r="AT175" s="127"/>
    </row>
    <row r="176" spans="2:46" s="106" customFormat="1" ht="20.100000000000001" hidden="1" customHeight="1" thickTop="1" x14ac:dyDescent="0.35">
      <c r="B176" s="104"/>
      <c r="C176" s="105">
        <f t="shared" si="73"/>
        <v>5</v>
      </c>
      <c r="D176" s="107"/>
      <c r="E176" s="108"/>
      <c r="F176" s="109"/>
      <c r="G176" s="110" t="s">
        <v>44</v>
      </c>
      <c r="H176" s="111" t="str">
        <f t="shared" si="74"/>
        <v/>
      </c>
      <c r="I176" s="112" t="str">
        <f t="shared" si="75"/>
        <v/>
      </c>
      <c r="J176" s="483"/>
      <c r="K176" s="123" t="s">
        <v>45</v>
      </c>
      <c r="L176" s="114" t="s">
        <v>45</v>
      </c>
      <c r="M176" s="114" t="s">
        <v>45</v>
      </c>
      <c r="N176" s="114" t="s">
        <v>45</v>
      </c>
      <c r="O176" s="115">
        <f t="shared" si="76"/>
        <v>0</v>
      </c>
      <c r="P176" s="376"/>
      <c r="Q176" s="362"/>
      <c r="R176" s="362"/>
      <c r="S176" s="362"/>
      <c r="T176" s="362"/>
      <c r="U176" s="363"/>
      <c r="V176" s="150"/>
      <c r="W176" s="67"/>
      <c r="X176" s="116"/>
      <c r="Z176" s="106">
        <f t="shared" si="77"/>
        <v>0</v>
      </c>
      <c r="AA176" s="106">
        <f t="shared" si="78"/>
        <v>0</v>
      </c>
      <c r="AB176" s="106">
        <f t="shared" si="79"/>
        <v>0</v>
      </c>
      <c r="AC176" s="111" t="str">
        <f t="shared" si="80"/>
        <v/>
      </c>
      <c r="AD176" s="117" t="str">
        <f t="shared" si="81"/>
        <v/>
      </c>
      <c r="AE176" s="118"/>
      <c r="AF176" s="119"/>
      <c r="AG176" s="119"/>
      <c r="AH176" s="119" t="s">
        <v>68</v>
      </c>
      <c r="AI176" s="119">
        <v>480</v>
      </c>
      <c r="AJ176" s="120" t="str">
        <f t="shared" si="82"/>
        <v>-</v>
      </c>
      <c r="AK176" s="173">
        <v>502</v>
      </c>
      <c r="AL176" s="119">
        <f t="shared" si="83"/>
        <v>0</v>
      </c>
      <c r="AM176" s="122"/>
      <c r="AN176" s="116"/>
      <c r="AO176" s="124" t="s">
        <v>69</v>
      </c>
      <c r="AP176" s="125"/>
      <c r="AQ176" s="125"/>
      <c r="AR176" s="125"/>
      <c r="AS176" s="128"/>
      <c r="AT176" s="127"/>
    </row>
    <row r="177" spans="2:47" s="106" customFormat="1" ht="20.100000000000001" hidden="1" customHeight="1" x14ac:dyDescent="0.35">
      <c r="B177" s="104"/>
      <c r="C177" s="105">
        <f t="shared" si="73"/>
        <v>6</v>
      </c>
      <c r="D177" s="107"/>
      <c r="E177" s="108"/>
      <c r="F177" s="109"/>
      <c r="G177" s="110" t="s">
        <v>44</v>
      </c>
      <c r="H177" s="111" t="str">
        <f t="shared" si="74"/>
        <v/>
      </c>
      <c r="I177" s="111" t="str">
        <f t="shared" si="75"/>
        <v/>
      </c>
      <c r="J177" s="188"/>
      <c r="K177" s="113" t="s">
        <v>45</v>
      </c>
      <c r="L177" s="114" t="s">
        <v>45</v>
      </c>
      <c r="M177" s="114" t="s">
        <v>45</v>
      </c>
      <c r="N177" s="114" t="s">
        <v>45</v>
      </c>
      <c r="O177" s="115">
        <f t="shared" si="76"/>
        <v>0</v>
      </c>
      <c r="P177" s="362"/>
      <c r="Q177" s="362"/>
      <c r="R177" s="362"/>
      <c r="S177" s="362"/>
      <c r="T177" s="362"/>
      <c r="U177" s="363"/>
      <c r="V177" s="150"/>
      <c r="W177" s="67"/>
      <c r="X177" s="116"/>
      <c r="Z177" s="106">
        <f t="shared" si="77"/>
        <v>0</v>
      </c>
      <c r="AA177" s="106">
        <f t="shared" si="78"/>
        <v>0</v>
      </c>
      <c r="AB177" s="106">
        <f t="shared" si="79"/>
        <v>0</v>
      </c>
      <c r="AC177" s="111" t="str">
        <f t="shared" si="80"/>
        <v/>
      </c>
      <c r="AD177" s="117" t="str">
        <f t="shared" si="81"/>
        <v/>
      </c>
      <c r="AE177" s="118"/>
      <c r="AF177" s="119"/>
      <c r="AG177" s="119"/>
      <c r="AH177" s="119" t="s">
        <v>70</v>
      </c>
      <c r="AI177" s="119">
        <v>610</v>
      </c>
      <c r="AJ177" s="120" t="str">
        <f t="shared" si="82"/>
        <v>-</v>
      </c>
      <c r="AK177" s="173">
        <v>632</v>
      </c>
      <c r="AL177" s="119">
        <f t="shared" si="83"/>
        <v>0</v>
      </c>
      <c r="AM177" s="122"/>
      <c r="AN177" s="116"/>
      <c r="AO177" s="124" t="s">
        <v>71</v>
      </c>
      <c r="AP177" s="125"/>
      <c r="AQ177" s="125"/>
      <c r="AR177" s="128"/>
      <c r="AS177" s="128"/>
      <c r="AT177" s="127"/>
    </row>
    <row r="178" spans="2:47" s="106" customFormat="1" ht="20.100000000000001" hidden="1" customHeight="1" x14ac:dyDescent="0.35">
      <c r="B178" s="104"/>
      <c r="C178" s="105">
        <f t="shared" si="73"/>
        <v>7</v>
      </c>
      <c r="D178" s="107"/>
      <c r="E178" s="108"/>
      <c r="F178" s="109"/>
      <c r="G178" s="110" t="s">
        <v>44</v>
      </c>
      <c r="H178" s="111" t="str">
        <f t="shared" si="74"/>
        <v/>
      </c>
      <c r="I178" s="111" t="str">
        <f t="shared" si="75"/>
        <v/>
      </c>
      <c r="J178" s="188"/>
      <c r="K178" s="113" t="s">
        <v>45</v>
      </c>
      <c r="L178" s="114" t="s">
        <v>45</v>
      </c>
      <c r="M178" s="114" t="s">
        <v>45</v>
      </c>
      <c r="N178" s="114" t="s">
        <v>45</v>
      </c>
      <c r="O178" s="115">
        <f t="shared" si="76"/>
        <v>0</v>
      </c>
      <c r="P178" s="362"/>
      <c r="Q178" s="362"/>
      <c r="R178" s="362"/>
      <c r="S178" s="362"/>
      <c r="T178" s="362"/>
      <c r="U178" s="363"/>
      <c r="V178" s="150"/>
      <c r="W178" s="67"/>
      <c r="X178" s="116"/>
      <c r="Z178" s="106">
        <f t="shared" si="77"/>
        <v>0</v>
      </c>
      <c r="AA178" s="106">
        <f t="shared" si="78"/>
        <v>0</v>
      </c>
      <c r="AB178" s="106">
        <f t="shared" si="79"/>
        <v>0</v>
      </c>
      <c r="AC178" s="111" t="str">
        <f t="shared" si="80"/>
        <v/>
      </c>
      <c r="AD178" s="117" t="str">
        <f t="shared" si="81"/>
        <v/>
      </c>
      <c r="AE178" s="118"/>
      <c r="AF178" s="119"/>
      <c r="AG178" s="119"/>
      <c r="AH178" s="119" t="s">
        <v>72</v>
      </c>
      <c r="AI178" s="119">
        <v>750</v>
      </c>
      <c r="AJ178" s="120" t="str">
        <f t="shared" si="82"/>
        <v>-</v>
      </c>
      <c r="AK178" s="173">
        <v>802</v>
      </c>
      <c r="AL178" s="119">
        <f t="shared" si="83"/>
        <v>0</v>
      </c>
      <c r="AM178" s="122"/>
      <c r="AN178" s="116"/>
      <c r="AO178" s="124" t="s">
        <v>73</v>
      </c>
      <c r="AP178" s="125"/>
      <c r="AQ178" s="125"/>
      <c r="AR178" s="126"/>
      <c r="AS178" s="126"/>
      <c r="AT178" s="127"/>
    </row>
    <row r="179" spans="2:47" s="106" customFormat="1" ht="20.100000000000001" hidden="1" customHeight="1" x14ac:dyDescent="0.35">
      <c r="B179" s="104"/>
      <c r="C179" s="105">
        <f t="shared" si="73"/>
        <v>8</v>
      </c>
      <c r="D179" s="107"/>
      <c r="E179" s="108"/>
      <c r="F179" s="109"/>
      <c r="G179" s="110" t="s">
        <v>44</v>
      </c>
      <c r="H179" s="111" t="str">
        <f t="shared" si="74"/>
        <v/>
      </c>
      <c r="I179" s="111" t="str">
        <f t="shared" si="75"/>
        <v/>
      </c>
      <c r="J179" s="188"/>
      <c r="K179" s="113" t="s">
        <v>45</v>
      </c>
      <c r="L179" s="114" t="s">
        <v>45</v>
      </c>
      <c r="M179" s="114" t="s">
        <v>45</v>
      </c>
      <c r="N179" s="114" t="s">
        <v>45</v>
      </c>
      <c r="O179" s="115">
        <f t="shared" si="76"/>
        <v>0</v>
      </c>
      <c r="P179" s="362"/>
      <c r="Q179" s="362"/>
      <c r="R179" s="362"/>
      <c r="S179" s="362"/>
      <c r="T179" s="362"/>
      <c r="U179" s="363"/>
      <c r="V179" s="150"/>
      <c r="W179" s="67"/>
      <c r="X179" s="116"/>
      <c r="Z179" s="106">
        <f t="shared" si="77"/>
        <v>0</v>
      </c>
      <c r="AA179" s="106">
        <f t="shared" si="78"/>
        <v>0</v>
      </c>
      <c r="AB179" s="106">
        <f t="shared" si="79"/>
        <v>0</v>
      </c>
      <c r="AC179" s="111" t="str">
        <f t="shared" si="80"/>
        <v/>
      </c>
      <c r="AD179" s="117" t="str">
        <f t="shared" si="81"/>
        <v/>
      </c>
      <c r="AE179" s="118"/>
      <c r="AF179" s="119"/>
      <c r="AG179" s="119"/>
      <c r="AH179" s="119" t="s">
        <v>74</v>
      </c>
      <c r="AI179" s="119">
        <v>980</v>
      </c>
      <c r="AJ179" s="120" t="str">
        <f t="shared" si="82"/>
        <v>-</v>
      </c>
      <c r="AK179" s="173">
        <v>1002</v>
      </c>
      <c r="AL179" s="119">
        <f t="shared" si="83"/>
        <v>0</v>
      </c>
      <c r="AM179" s="122"/>
      <c r="AN179" s="116"/>
      <c r="AO179" s="124" t="s">
        <v>75</v>
      </c>
      <c r="AP179" s="125"/>
      <c r="AQ179" s="125"/>
      <c r="AR179" s="125"/>
      <c r="AS179" s="126"/>
      <c r="AT179" s="127"/>
    </row>
    <row r="180" spans="2:47" s="106" customFormat="1" ht="20.100000000000001" hidden="1" customHeight="1" x14ac:dyDescent="0.35">
      <c r="B180" s="104"/>
      <c r="C180" s="105">
        <f t="shared" si="73"/>
        <v>9</v>
      </c>
      <c r="D180" s="107"/>
      <c r="E180" s="108"/>
      <c r="F180" s="109"/>
      <c r="G180" s="110" t="s">
        <v>44</v>
      </c>
      <c r="H180" s="111" t="str">
        <f t="shared" si="74"/>
        <v/>
      </c>
      <c r="I180" s="111" t="str">
        <f t="shared" si="75"/>
        <v/>
      </c>
      <c r="J180" s="188"/>
      <c r="K180" s="113" t="s">
        <v>45</v>
      </c>
      <c r="L180" s="114" t="s">
        <v>45</v>
      </c>
      <c r="M180" s="114" t="s">
        <v>45</v>
      </c>
      <c r="N180" s="114" t="s">
        <v>45</v>
      </c>
      <c r="O180" s="115">
        <f t="shared" si="76"/>
        <v>0</v>
      </c>
      <c r="P180" s="362"/>
      <c r="Q180" s="362"/>
      <c r="R180" s="362"/>
      <c r="S180" s="362"/>
      <c r="T180" s="362"/>
      <c r="U180" s="363"/>
      <c r="V180" s="150"/>
      <c r="W180" s="67"/>
      <c r="X180" s="116"/>
      <c r="Z180" s="106">
        <f t="shared" si="77"/>
        <v>0</v>
      </c>
      <c r="AA180" s="106">
        <f t="shared" si="78"/>
        <v>0</v>
      </c>
      <c r="AB180" s="106">
        <f t="shared" si="79"/>
        <v>0</v>
      </c>
      <c r="AC180" s="111" t="str">
        <f t="shared" si="80"/>
        <v/>
      </c>
      <c r="AD180" s="117" t="str">
        <f t="shared" si="81"/>
        <v/>
      </c>
      <c r="AE180" s="118"/>
      <c r="AF180" s="119"/>
      <c r="AG180" s="119"/>
      <c r="AH180" s="119" t="s">
        <v>76</v>
      </c>
      <c r="AI180" s="119"/>
      <c r="AJ180" s="120" t="str">
        <f>IF($AE$11&gt;AI179,AH180,"-")</f>
        <v>-</v>
      </c>
      <c r="AK180" s="173">
        <v>1252</v>
      </c>
      <c r="AL180" s="119">
        <f t="shared" si="83"/>
        <v>0</v>
      </c>
      <c r="AM180" s="122">
        <v>1</v>
      </c>
      <c r="AN180" s="116"/>
      <c r="AO180" s="124" t="s">
        <v>77</v>
      </c>
      <c r="AP180" s="125"/>
      <c r="AQ180" s="125"/>
      <c r="AR180" s="125"/>
      <c r="AS180" s="128"/>
      <c r="AT180" s="127"/>
    </row>
    <row r="181" spans="2:47" s="106" customFormat="1" ht="20.100000000000001" hidden="1" customHeight="1" x14ac:dyDescent="0.35">
      <c r="B181" s="104"/>
      <c r="C181" s="105">
        <f t="shared" si="73"/>
        <v>10</v>
      </c>
      <c r="D181" s="107"/>
      <c r="E181" s="108"/>
      <c r="F181" s="109"/>
      <c r="G181" s="110" t="s">
        <v>44</v>
      </c>
      <c r="H181" s="111" t="str">
        <f t="shared" si="74"/>
        <v/>
      </c>
      <c r="I181" s="111" t="str">
        <f t="shared" si="75"/>
        <v/>
      </c>
      <c r="J181" s="188"/>
      <c r="K181" s="113" t="s">
        <v>45</v>
      </c>
      <c r="L181" s="114" t="s">
        <v>45</v>
      </c>
      <c r="M181" s="114" t="s">
        <v>45</v>
      </c>
      <c r="N181" s="114" t="s">
        <v>45</v>
      </c>
      <c r="O181" s="115">
        <f t="shared" si="76"/>
        <v>0</v>
      </c>
      <c r="P181" s="362"/>
      <c r="Q181" s="362"/>
      <c r="R181" s="362"/>
      <c r="S181" s="362"/>
      <c r="T181" s="362"/>
      <c r="U181" s="363"/>
      <c r="V181" s="150"/>
      <c r="W181" s="67"/>
      <c r="X181" s="116"/>
      <c r="Z181" s="106">
        <f t="shared" si="77"/>
        <v>0</v>
      </c>
      <c r="AA181" s="106">
        <f t="shared" si="78"/>
        <v>0</v>
      </c>
      <c r="AB181" s="106">
        <f t="shared" si="79"/>
        <v>0</v>
      </c>
      <c r="AC181" s="111" t="str">
        <f t="shared" si="80"/>
        <v/>
      </c>
      <c r="AD181" s="117" t="str">
        <f t="shared" si="81"/>
        <v/>
      </c>
      <c r="AE181" s="132"/>
      <c r="AF181" s="133"/>
      <c r="AG181" s="133"/>
      <c r="AH181" s="133"/>
      <c r="AI181" s="133"/>
      <c r="AJ181" s="133"/>
      <c r="AK181" s="133"/>
      <c r="AL181" s="133"/>
      <c r="AM181" s="134"/>
      <c r="AN181" s="116"/>
      <c r="AO181" s="124" t="s">
        <v>78</v>
      </c>
      <c r="AP181" s="149"/>
      <c r="AQ181" s="149"/>
      <c r="AR181" s="128"/>
      <c r="AS181" s="128"/>
      <c r="AT181" s="127"/>
    </row>
    <row r="182" spans="2:47" s="106" customFormat="1" ht="20.100000000000001" hidden="1" customHeight="1" x14ac:dyDescent="0.35">
      <c r="B182" s="104"/>
      <c r="C182" s="105">
        <f t="shared" si="73"/>
        <v>11</v>
      </c>
      <c r="D182" s="107"/>
      <c r="E182" s="108"/>
      <c r="F182" s="109"/>
      <c r="G182" s="110" t="s">
        <v>44</v>
      </c>
      <c r="H182" s="111" t="str">
        <f t="shared" si="74"/>
        <v/>
      </c>
      <c r="I182" s="111" t="str">
        <f t="shared" si="75"/>
        <v/>
      </c>
      <c r="J182" s="188"/>
      <c r="K182" s="113" t="s">
        <v>45</v>
      </c>
      <c r="L182" s="114" t="s">
        <v>45</v>
      </c>
      <c r="M182" s="114" t="s">
        <v>45</v>
      </c>
      <c r="N182" s="114" t="s">
        <v>45</v>
      </c>
      <c r="O182" s="115">
        <f t="shared" si="76"/>
        <v>0</v>
      </c>
      <c r="P182" s="362"/>
      <c r="Q182" s="362"/>
      <c r="R182" s="362"/>
      <c r="S182" s="362"/>
      <c r="T182" s="362"/>
      <c r="U182" s="363"/>
      <c r="V182" s="82"/>
      <c r="W182" s="67"/>
      <c r="X182" s="116"/>
      <c r="Z182" s="106">
        <f t="shared" si="77"/>
        <v>0</v>
      </c>
      <c r="AA182" s="106">
        <f t="shared" si="78"/>
        <v>0</v>
      </c>
      <c r="AB182" s="106">
        <f t="shared" si="79"/>
        <v>0</v>
      </c>
      <c r="AC182" s="111" t="str">
        <f t="shared" si="80"/>
        <v/>
      </c>
      <c r="AD182" s="117" t="str">
        <f t="shared" si="81"/>
        <v/>
      </c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24" t="s">
        <v>79</v>
      </c>
      <c r="AP182" s="149"/>
      <c r="AQ182" s="149"/>
      <c r="AR182" s="128"/>
      <c r="AS182" s="128"/>
      <c r="AT182" s="127"/>
    </row>
    <row r="183" spans="2:47" s="106" customFormat="1" ht="20.100000000000001" hidden="1" customHeight="1" x14ac:dyDescent="0.35">
      <c r="B183" s="104"/>
      <c r="C183" s="105">
        <f t="shared" si="73"/>
        <v>12</v>
      </c>
      <c r="D183" s="107"/>
      <c r="E183" s="108"/>
      <c r="F183" s="109"/>
      <c r="G183" s="110" t="s">
        <v>44</v>
      </c>
      <c r="H183" s="111" t="str">
        <f t="shared" si="74"/>
        <v/>
      </c>
      <c r="I183" s="111" t="str">
        <f t="shared" si="75"/>
        <v/>
      </c>
      <c r="J183" s="188"/>
      <c r="K183" s="113" t="s">
        <v>45</v>
      </c>
      <c r="L183" s="114" t="s">
        <v>45</v>
      </c>
      <c r="M183" s="114" t="s">
        <v>45</v>
      </c>
      <c r="N183" s="114" t="s">
        <v>45</v>
      </c>
      <c r="O183" s="115">
        <f t="shared" si="76"/>
        <v>0</v>
      </c>
      <c r="P183" s="362"/>
      <c r="Q183" s="362"/>
      <c r="R183" s="362"/>
      <c r="S183" s="362"/>
      <c r="T183" s="362"/>
      <c r="U183" s="363"/>
      <c r="V183" s="82"/>
      <c r="W183" s="67"/>
      <c r="X183" s="116"/>
      <c r="Z183" s="106">
        <f t="shared" si="77"/>
        <v>0</v>
      </c>
      <c r="AA183" s="106">
        <f t="shared" si="78"/>
        <v>0</v>
      </c>
      <c r="AB183" s="106">
        <f t="shared" si="79"/>
        <v>0</v>
      </c>
      <c r="AC183" s="111" t="str">
        <f t="shared" si="80"/>
        <v/>
      </c>
      <c r="AD183" s="117" t="str">
        <f t="shared" si="81"/>
        <v/>
      </c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24" t="s">
        <v>80</v>
      </c>
      <c r="AP183" s="149"/>
      <c r="AQ183" s="149"/>
      <c r="AR183" s="149"/>
      <c r="AS183" s="128"/>
      <c r="AT183" s="127"/>
    </row>
    <row r="184" spans="2:47" s="106" customFormat="1" ht="20.100000000000001" hidden="1" customHeight="1" x14ac:dyDescent="0.35">
      <c r="B184" s="104"/>
      <c r="C184" s="105">
        <f t="shared" si="73"/>
        <v>13</v>
      </c>
      <c r="D184" s="107"/>
      <c r="E184" s="108"/>
      <c r="F184" s="109"/>
      <c r="G184" s="110" t="s">
        <v>44</v>
      </c>
      <c r="H184" s="111" t="str">
        <f t="shared" si="74"/>
        <v/>
      </c>
      <c r="I184" s="111" t="str">
        <f t="shared" si="75"/>
        <v/>
      </c>
      <c r="J184" s="188"/>
      <c r="K184" s="113" t="s">
        <v>45</v>
      </c>
      <c r="L184" s="114" t="s">
        <v>45</v>
      </c>
      <c r="M184" s="114" t="s">
        <v>45</v>
      </c>
      <c r="N184" s="114" t="s">
        <v>45</v>
      </c>
      <c r="O184" s="115">
        <f t="shared" si="76"/>
        <v>0</v>
      </c>
      <c r="P184" s="362"/>
      <c r="Q184" s="362"/>
      <c r="R184" s="362"/>
      <c r="S184" s="362"/>
      <c r="T184" s="362"/>
      <c r="U184" s="363"/>
      <c r="V184" s="135"/>
      <c r="W184" s="135"/>
      <c r="X184" s="116"/>
      <c r="Z184" s="106">
        <f t="shared" si="77"/>
        <v>0</v>
      </c>
      <c r="AA184" s="106">
        <f t="shared" si="78"/>
        <v>0</v>
      </c>
      <c r="AB184" s="106">
        <f t="shared" si="79"/>
        <v>0</v>
      </c>
      <c r="AC184" s="111" t="str">
        <f t="shared" si="80"/>
        <v/>
      </c>
      <c r="AD184" s="117" t="str">
        <f t="shared" si="81"/>
        <v/>
      </c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24" t="s">
        <v>81</v>
      </c>
      <c r="AP184" s="149"/>
      <c r="AQ184" s="149"/>
      <c r="AR184" s="149"/>
      <c r="AS184" s="149"/>
      <c r="AT184" s="127"/>
    </row>
    <row r="185" spans="2:47" s="106" customFormat="1" ht="20.100000000000001" hidden="1" customHeight="1" x14ac:dyDescent="0.35">
      <c r="B185" s="104"/>
      <c r="C185" s="105">
        <f t="shared" si="73"/>
        <v>14</v>
      </c>
      <c r="D185" s="107"/>
      <c r="E185" s="108"/>
      <c r="F185" s="109"/>
      <c r="G185" s="110" t="s">
        <v>44</v>
      </c>
      <c r="H185" s="111" t="str">
        <f t="shared" si="74"/>
        <v/>
      </c>
      <c r="I185" s="111" t="str">
        <f t="shared" si="75"/>
        <v/>
      </c>
      <c r="J185" s="188"/>
      <c r="K185" s="113" t="s">
        <v>45</v>
      </c>
      <c r="L185" s="114" t="s">
        <v>45</v>
      </c>
      <c r="M185" s="114" t="s">
        <v>45</v>
      </c>
      <c r="N185" s="114" t="s">
        <v>45</v>
      </c>
      <c r="O185" s="115">
        <f t="shared" si="76"/>
        <v>0</v>
      </c>
      <c r="P185" s="362"/>
      <c r="Q185" s="362"/>
      <c r="R185" s="362"/>
      <c r="S185" s="362"/>
      <c r="T185" s="362"/>
      <c r="U185" s="363"/>
      <c r="V185" s="135"/>
      <c r="W185" s="135"/>
      <c r="X185" s="116"/>
      <c r="Z185" s="106">
        <f t="shared" si="77"/>
        <v>0</v>
      </c>
      <c r="AA185" s="106">
        <f t="shared" si="78"/>
        <v>0</v>
      </c>
      <c r="AB185" s="106">
        <f t="shared" si="79"/>
        <v>0</v>
      </c>
      <c r="AC185" s="111" t="str">
        <f t="shared" si="80"/>
        <v/>
      </c>
      <c r="AD185" s="117" t="str">
        <f t="shared" si="81"/>
        <v/>
      </c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36" t="s">
        <v>82</v>
      </c>
      <c r="AP185" s="137"/>
      <c r="AQ185" s="137"/>
      <c r="AR185" s="137"/>
      <c r="AS185" s="137"/>
      <c r="AT185" s="127"/>
    </row>
    <row r="186" spans="2:47" s="106" customFormat="1" ht="20.100000000000001" hidden="1" customHeight="1" x14ac:dyDescent="0.35">
      <c r="B186" s="104"/>
      <c r="C186" s="105">
        <f t="shared" si="73"/>
        <v>15</v>
      </c>
      <c r="D186" s="107"/>
      <c r="E186" s="108"/>
      <c r="F186" s="109"/>
      <c r="G186" s="110" t="s">
        <v>44</v>
      </c>
      <c r="H186" s="111" t="str">
        <f t="shared" si="74"/>
        <v/>
      </c>
      <c r="I186" s="111" t="str">
        <f t="shared" si="75"/>
        <v/>
      </c>
      <c r="J186" s="188"/>
      <c r="K186" s="113" t="s">
        <v>45</v>
      </c>
      <c r="L186" s="114" t="s">
        <v>45</v>
      </c>
      <c r="M186" s="114" t="s">
        <v>45</v>
      </c>
      <c r="N186" s="114" t="s">
        <v>45</v>
      </c>
      <c r="O186" s="115">
        <f t="shared" si="76"/>
        <v>0</v>
      </c>
      <c r="P186" s="362"/>
      <c r="Q186" s="362"/>
      <c r="R186" s="362"/>
      <c r="S186" s="362"/>
      <c r="T186" s="362"/>
      <c r="U186" s="363"/>
      <c r="V186" s="135"/>
      <c r="W186" s="135"/>
      <c r="X186" s="116"/>
      <c r="Z186" s="106">
        <f t="shared" si="77"/>
        <v>0</v>
      </c>
      <c r="AA186" s="106">
        <f t="shared" si="78"/>
        <v>0</v>
      </c>
      <c r="AB186" s="106">
        <f t="shared" si="79"/>
        <v>0</v>
      </c>
      <c r="AC186" s="111" t="str">
        <f t="shared" si="80"/>
        <v/>
      </c>
      <c r="AD186" s="117" t="str">
        <f t="shared" si="81"/>
        <v/>
      </c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36" t="s">
        <v>83</v>
      </c>
      <c r="AP186" s="137"/>
      <c r="AQ186" s="137"/>
      <c r="AR186" s="137"/>
      <c r="AS186" s="137"/>
      <c r="AT186" s="127"/>
    </row>
    <row r="187" spans="2:47" s="106" customFormat="1" ht="20.100000000000001" hidden="1" customHeight="1" x14ac:dyDescent="0.35">
      <c r="B187" s="104"/>
      <c r="C187" s="105">
        <f t="shared" si="73"/>
        <v>16</v>
      </c>
      <c r="D187" s="107"/>
      <c r="E187" s="108"/>
      <c r="F187" s="109"/>
      <c r="G187" s="110" t="s">
        <v>44</v>
      </c>
      <c r="H187" s="111" t="str">
        <f t="shared" si="74"/>
        <v/>
      </c>
      <c r="I187" s="111" t="str">
        <f t="shared" si="75"/>
        <v/>
      </c>
      <c r="J187" s="188"/>
      <c r="K187" s="113" t="s">
        <v>45</v>
      </c>
      <c r="L187" s="114" t="s">
        <v>45</v>
      </c>
      <c r="M187" s="114" t="s">
        <v>45</v>
      </c>
      <c r="N187" s="114" t="s">
        <v>45</v>
      </c>
      <c r="O187" s="115">
        <f t="shared" si="76"/>
        <v>0</v>
      </c>
      <c r="P187" s="362"/>
      <c r="Q187" s="362"/>
      <c r="R187" s="362"/>
      <c r="S187" s="362"/>
      <c r="T187" s="362"/>
      <c r="U187" s="363"/>
      <c r="V187" s="135"/>
      <c r="W187" s="135"/>
      <c r="X187" s="116"/>
      <c r="Z187" s="106">
        <f t="shared" si="77"/>
        <v>0</v>
      </c>
      <c r="AA187" s="106">
        <f t="shared" si="78"/>
        <v>0</v>
      </c>
      <c r="AB187" s="106">
        <f t="shared" si="79"/>
        <v>0</v>
      </c>
      <c r="AC187" s="111" t="str">
        <f t="shared" si="80"/>
        <v/>
      </c>
      <c r="AD187" s="117" t="str">
        <f t="shared" si="81"/>
        <v/>
      </c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24" t="s">
        <v>84</v>
      </c>
      <c r="AP187" s="138"/>
      <c r="AQ187" s="138"/>
      <c r="AR187" s="138"/>
      <c r="AS187" s="125"/>
      <c r="AT187" s="127"/>
    </row>
    <row r="188" spans="2:47" s="106" customFormat="1" ht="20.100000000000001" hidden="1" customHeight="1" x14ac:dyDescent="0.35">
      <c r="B188" s="104"/>
      <c r="C188" s="105">
        <f>C187+1</f>
        <v>17</v>
      </c>
      <c r="D188" s="107"/>
      <c r="E188" s="108"/>
      <c r="F188" s="109"/>
      <c r="G188" s="110" t="s">
        <v>44</v>
      </c>
      <c r="H188" s="111" t="str">
        <f t="shared" si="74"/>
        <v/>
      </c>
      <c r="I188" s="111" t="str">
        <f t="shared" si="75"/>
        <v/>
      </c>
      <c r="J188" s="188"/>
      <c r="K188" s="113" t="s">
        <v>45</v>
      </c>
      <c r="L188" s="114" t="s">
        <v>45</v>
      </c>
      <c r="M188" s="114" t="s">
        <v>45</v>
      </c>
      <c r="N188" s="114" t="s">
        <v>45</v>
      </c>
      <c r="O188" s="115">
        <f t="shared" si="76"/>
        <v>0</v>
      </c>
      <c r="P188" s="362"/>
      <c r="Q188" s="362"/>
      <c r="R188" s="362"/>
      <c r="S188" s="362"/>
      <c r="T188" s="362"/>
      <c r="U188" s="363"/>
      <c r="V188" s="135"/>
      <c r="W188" s="135"/>
      <c r="X188" s="116"/>
      <c r="Z188" s="106">
        <f t="shared" si="77"/>
        <v>0</v>
      </c>
      <c r="AA188" s="106">
        <f t="shared" si="78"/>
        <v>0</v>
      </c>
      <c r="AB188" s="106">
        <f t="shared" si="79"/>
        <v>0</v>
      </c>
      <c r="AC188" s="111" t="str">
        <f t="shared" si="80"/>
        <v/>
      </c>
      <c r="AD188" s="117" t="str">
        <f t="shared" si="81"/>
        <v/>
      </c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24" t="s">
        <v>85</v>
      </c>
      <c r="AP188" s="125"/>
      <c r="AQ188" s="125"/>
      <c r="AR188" s="125"/>
      <c r="AS188" s="126"/>
      <c r="AT188" s="127"/>
      <c r="AU188" s="126"/>
    </row>
    <row r="189" spans="2:47" s="106" customFormat="1" ht="20.100000000000001" hidden="1" customHeight="1" x14ac:dyDescent="0.35">
      <c r="B189" s="104"/>
      <c r="C189" s="105">
        <f t="shared" si="73"/>
        <v>18</v>
      </c>
      <c r="D189" s="107"/>
      <c r="E189" s="108"/>
      <c r="F189" s="109"/>
      <c r="G189" s="110" t="s">
        <v>44</v>
      </c>
      <c r="H189" s="111" t="str">
        <f t="shared" si="74"/>
        <v/>
      </c>
      <c r="I189" s="111" t="str">
        <f t="shared" si="75"/>
        <v/>
      </c>
      <c r="J189" s="188"/>
      <c r="K189" s="113" t="s">
        <v>45</v>
      </c>
      <c r="L189" s="114" t="s">
        <v>45</v>
      </c>
      <c r="M189" s="114" t="s">
        <v>45</v>
      </c>
      <c r="N189" s="114" t="s">
        <v>45</v>
      </c>
      <c r="O189" s="115">
        <f t="shared" si="76"/>
        <v>0</v>
      </c>
      <c r="P189" s="362"/>
      <c r="Q189" s="362"/>
      <c r="R189" s="362"/>
      <c r="S189" s="362"/>
      <c r="T189" s="362"/>
      <c r="U189" s="363"/>
      <c r="V189" s="135"/>
      <c r="W189" s="135"/>
      <c r="X189" s="116"/>
      <c r="Z189" s="106">
        <f t="shared" si="77"/>
        <v>0</v>
      </c>
      <c r="AA189" s="106">
        <f t="shared" si="78"/>
        <v>0</v>
      </c>
      <c r="AB189" s="106">
        <f t="shared" si="79"/>
        <v>0</v>
      </c>
      <c r="AC189" s="111" t="str">
        <f t="shared" si="80"/>
        <v/>
      </c>
      <c r="AD189" s="117" t="str">
        <f t="shared" si="81"/>
        <v/>
      </c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39"/>
      <c r="AP189" s="140"/>
      <c r="AQ189" s="140"/>
      <c r="AR189" s="140"/>
      <c r="AS189" s="140"/>
      <c r="AT189" s="141"/>
      <c r="AU189" s="126"/>
    </row>
    <row r="190" spans="2:47" s="106" customFormat="1" ht="20.100000000000001" hidden="1" customHeight="1" x14ac:dyDescent="0.35">
      <c r="B190" s="104"/>
      <c r="C190" s="105">
        <f t="shared" si="73"/>
        <v>19</v>
      </c>
      <c r="D190" s="107"/>
      <c r="E190" s="108"/>
      <c r="F190" s="109"/>
      <c r="G190" s="110" t="s">
        <v>44</v>
      </c>
      <c r="H190" s="111" t="str">
        <f t="shared" si="74"/>
        <v/>
      </c>
      <c r="I190" s="111" t="str">
        <f t="shared" si="75"/>
        <v/>
      </c>
      <c r="J190" s="188"/>
      <c r="K190" s="113" t="s">
        <v>45</v>
      </c>
      <c r="L190" s="114" t="s">
        <v>45</v>
      </c>
      <c r="M190" s="114" t="s">
        <v>45</v>
      </c>
      <c r="N190" s="114" t="s">
        <v>45</v>
      </c>
      <c r="O190" s="115">
        <f t="shared" si="76"/>
        <v>0</v>
      </c>
      <c r="P190" s="362"/>
      <c r="Q190" s="362"/>
      <c r="R190" s="362"/>
      <c r="S190" s="362"/>
      <c r="T190" s="362"/>
      <c r="U190" s="363"/>
      <c r="V190" s="135"/>
      <c r="W190" s="135"/>
      <c r="X190" s="116"/>
      <c r="Z190" s="106">
        <f t="shared" si="77"/>
        <v>0</v>
      </c>
      <c r="AA190" s="106">
        <f t="shared" si="78"/>
        <v>0</v>
      </c>
      <c r="AB190" s="106">
        <f t="shared" si="79"/>
        <v>0</v>
      </c>
      <c r="AC190" s="111" t="str">
        <f t="shared" si="80"/>
        <v/>
      </c>
      <c r="AD190" s="117" t="str">
        <f t="shared" si="81"/>
        <v/>
      </c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371"/>
      <c r="AP190" s="372"/>
      <c r="AQ190" s="372"/>
      <c r="AR190" s="372"/>
      <c r="AS190" s="143"/>
      <c r="AT190" s="137"/>
      <c r="AU190" s="126"/>
    </row>
    <row r="191" spans="2:47" s="106" customFormat="1" ht="20.100000000000001" hidden="1" customHeight="1" x14ac:dyDescent="0.35">
      <c r="B191" s="104"/>
      <c r="C191" s="105">
        <f t="shared" si="73"/>
        <v>20</v>
      </c>
      <c r="D191" s="107"/>
      <c r="E191" s="108"/>
      <c r="F191" s="109"/>
      <c r="G191" s="110" t="s">
        <v>44</v>
      </c>
      <c r="H191" s="111" t="str">
        <f t="shared" si="74"/>
        <v/>
      </c>
      <c r="I191" s="111" t="str">
        <f t="shared" si="75"/>
        <v/>
      </c>
      <c r="J191" s="188"/>
      <c r="K191" s="113" t="s">
        <v>45</v>
      </c>
      <c r="L191" s="114" t="s">
        <v>45</v>
      </c>
      <c r="M191" s="114" t="s">
        <v>45</v>
      </c>
      <c r="N191" s="114" t="s">
        <v>45</v>
      </c>
      <c r="O191" s="115">
        <f t="shared" si="76"/>
        <v>0</v>
      </c>
      <c r="P191" s="362"/>
      <c r="Q191" s="362"/>
      <c r="R191" s="362"/>
      <c r="S191" s="362"/>
      <c r="T191" s="362"/>
      <c r="U191" s="363"/>
      <c r="V191" s="135"/>
      <c r="W191" s="135"/>
      <c r="X191" s="116"/>
      <c r="Z191" s="106">
        <f t="shared" si="77"/>
        <v>0</v>
      </c>
      <c r="AA191" s="106">
        <f t="shared" si="78"/>
        <v>0</v>
      </c>
      <c r="AB191" s="106">
        <f t="shared" si="79"/>
        <v>0</v>
      </c>
      <c r="AC191" s="111" t="str">
        <f t="shared" si="80"/>
        <v/>
      </c>
      <c r="AD191" s="117" t="str">
        <f t="shared" si="81"/>
        <v/>
      </c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T191" s="143"/>
      <c r="AU191" s="126"/>
    </row>
    <row r="192" spans="2:47" s="106" customFormat="1" ht="20.100000000000001" hidden="1" customHeight="1" x14ac:dyDescent="0.35">
      <c r="B192" s="104"/>
      <c r="C192" s="105">
        <f t="shared" si="73"/>
        <v>21</v>
      </c>
      <c r="D192" s="107"/>
      <c r="E192" s="108"/>
      <c r="F192" s="109"/>
      <c r="G192" s="110" t="s">
        <v>44</v>
      </c>
      <c r="H192" s="111" t="str">
        <f t="shared" si="74"/>
        <v/>
      </c>
      <c r="I192" s="111" t="str">
        <f t="shared" si="75"/>
        <v/>
      </c>
      <c r="J192" s="188"/>
      <c r="K192" s="113" t="s">
        <v>45</v>
      </c>
      <c r="L192" s="114" t="s">
        <v>45</v>
      </c>
      <c r="M192" s="114" t="s">
        <v>45</v>
      </c>
      <c r="N192" s="114" t="s">
        <v>45</v>
      </c>
      <c r="O192" s="115">
        <f t="shared" si="76"/>
        <v>0</v>
      </c>
      <c r="P192" s="362"/>
      <c r="Q192" s="362"/>
      <c r="R192" s="362"/>
      <c r="S192" s="362"/>
      <c r="T192" s="362"/>
      <c r="U192" s="363"/>
      <c r="V192" s="135"/>
      <c r="W192" s="135"/>
      <c r="X192" s="116"/>
      <c r="Z192" s="106">
        <f t="shared" si="77"/>
        <v>0</v>
      </c>
      <c r="AA192" s="106">
        <f t="shared" si="78"/>
        <v>0</v>
      </c>
      <c r="AB192" s="106">
        <f t="shared" si="79"/>
        <v>0</v>
      </c>
      <c r="AC192" s="111" t="str">
        <f t="shared" si="80"/>
        <v/>
      </c>
      <c r="AD192" s="117" t="str">
        <f t="shared" si="81"/>
        <v/>
      </c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</row>
    <row r="193" spans="2:41" s="106" customFormat="1" ht="20.100000000000001" hidden="1" customHeight="1" x14ac:dyDescent="0.35">
      <c r="B193" s="104"/>
      <c r="C193" s="105">
        <f t="shared" si="73"/>
        <v>22</v>
      </c>
      <c r="D193" s="107"/>
      <c r="E193" s="108"/>
      <c r="F193" s="109"/>
      <c r="G193" s="110" t="s">
        <v>44</v>
      </c>
      <c r="H193" s="111" t="str">
        <f t="shared" si="74"/>
        <v/>
      </c>
      <c r="I193" s="111" t="str">
        <f t="shared" si="75"/>
        <v/>
      </c>
      <c r="J193" s="188"/>
      <c r="K193" s="113" t="s">
        <v>45</v>
      </c>
      <c r="L193" s="114" t="s">
        <v>45</v>
      </c>
      <c r="M193" s="114" t="s">
        <v>45</v>
      </c>
      <c r="N193" s="114" t="s">
        <v>45</v>
      </c>
      <c r="O193" s="115">
        <f t="shared" si="76"/>
        <v>0</v>
      </c>
      <c r="P193" s="362"/>
      <c r="Q193" s="362"/>
      <c r="R193" s="362"/>
      <c r="S193" s="362"/>
      <c r="T193" s="362"/>
      <c r="U193" s="363"/>
      <c r="V193" s="135"/>
      <c r="W193" s="135"/>
      <c r="X193" s="116"/>
      <c r="Z193" s="106">
        <f t="shared" si="77"/>
        <v>0</v>
      </c>
      <c r="AA193" s="106">
        <f t="shared" si="78"/>
        <v>0</v>
      </c>
      <c r="AB193" s="106">
        <f t="shared" si="79"/>
        <v>0</v>
      </c>
      <c r="AC193" s="111" t="str">
        <f t="shared" si="80"/>
        <v/>
      </c>
      <c r="AD193" s="117" t="str">
        <f t="shared" si="81"/>
        <v/>
      </c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</row>
    <row r="194" spans="2:41" s="106" customFormat="1" ht="20.100000000000001" hidden="1" customHeight="1" x14ac:dyDescent="0.35">
      <c r="B194" s="104"/>
      <c r="C194" s="105">
        <f t="shared" si="73"/>
        <v>23</v>
      </c>
      <c r="D194" s="107"/>
      <c r="E194" s="108"/>
      <c r="F194" s="109"/>
      <c r="G194" s="110" t="s">
        <v>44</v>
      </c>
      <c r="H194" s="111" t="str">
        <f t="shared" si="74"/>
        <v/>
      </c>
      <c r="I194" s="111" t="str">
        <f t="shared" si="75"/>
        <v/>
      </c>
      <c r="J194" s="188"/>
      <c r="K194" s="113" t="s">
        <v>45</v>
      </c>
      <c r="L194" s="114" t="s">
        <v>45</v>
      </c>
      <c r="M194" s="114" t="s">
        <v>45</v>
      </c>
      <c r="N194" s="114" t="s">
        <v>45</v>
      </c>
      <c r="O194" s="115">
        <f t="shared" si="76"/>
        <v>0</v>
      </c>
      <c r="P194" s="362"/>
      <c r="Q194" s="362"/>
      <c r="R194" s="362"/>
      <c r="S194" s="362"/>
      <c r="T194" s="362"/>
      <c r="U194" s="363"/>
      <c r="V194" s="135"/>
      <c r="W194" s="135"/>
      <c r="X194" s="116"/>
      <c r="Z194" s="106">
        <f t="shared" si="77"/>
        <v>0</v>
      </c>
      <c r="AA194" s="106">
        <f t="shared" si="78"/>
        <v>0</v>
      </c>
      <c r="AB194" s="106">
        <f t="shared" si="79"/>
        <v>0</v>
      </c>
      <c r="AC194" s="111" t="str">
        <f t="shared" si="80"/>
        <v/>
      </c>
      <c r="AD194" s="117" t="str">
        <f t="shared" si="81"/>
        <v/>
      </c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</row>
    <row r="195" spans="2:41" s="106" customFormat="1" ht="20.100000000000001" hidden="1" customHeight="1" x14ac:dyDescent="0.35">
      <c r="B195" s="104"/>
      <c r="C195" s="105">
        <f t="shared" si="73"/>
        <v>24</v>
      </c>
      <c r="D195" s="107"/>
      <c r="E195" s="108"/>
      <c r="F195" s="109"/>
      <c r="G195" s="110" t="s">
        <v>44</v>
      </c>
      <c r="H195" s="111" t="str">
        <f t="shared" si="74"/>
        <v/>
      </c>
      <c r="I195" s="111" t="str">
        <f t="shared" si="75"/>
        <v/>
      </c>
      <c r="J195" s="188"/>
      <c r="K195" s="113" t="s">
        <v>45</v>
      </c>
      <c r="L195" s="114" t="s">
        <v>45</v>
      </c>
      <c r="M195" s="114" t="s">
        <v>45</v>
      </c>
      <c r="N195" s="114" t="s">
        <v>45</v>
      </c>
      <c r="O195" s="115">
        <f t="shared" si="76"/>
        <v>0</v>
      </c>
      <c r="P195" s="362"/>
      <c r="Q195" s="362"/>
      <c r="R195" s="362"/>
      <c r="S195" s="362"/>
      <c r="T195" s="362"/>
      <c r="U195" s="363"/>
      <c r="V195" s="135"/>
      <c r="W195" s="135"/>
      <c r="X195" s="116"/>
      <c r="Z195" s="106">
        <f t="shared" si="77"/>
        <v>0</v>
      </c>
      <c r="AA195" s="106">
        <f t="shared" si="78"/>
        <v>0</v>
      </c>
      <c r="AB195" s="106">
        <f t="shared" si="79"/>
        <v>0</v>
      </c>
      <c r="AC195" s="111" t="str">
        <f t="shared" si="80"/>
        <v/>
      </c>
      <c r="AD195" s="117" t="str">
        <f t="shared" si="81"/>
        <v/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</row>
    <row r="196" spans="2:41" s="106" customFormat="1" ht="20.100000000000001" hidden="1" customHeight="1" x14ac:dyDescent="0.35">
      <c r="B196" s="104"/>
      <c r="C196" s="105">
        <f t="shared" si="73"/>
        <v>25</v>
      </c>
      <c r="D196" s="107"/>
      <c r="E196" s="108"/>
      <c r="F196" s="109"/>
      <c r="G196" s="110" t="s">
        <v>44</v>
      </c>
      <c r="H196" s="111" t="str">
        <f t="shared" si="74"/>
        <v/>
      </c>
      <c r="I196" s="111" t="str">
        <f t="shared" si="75"/>
        <v/>
      </c>
      <c r="J196" s="188"/>
      <c r="K196" s="113" t="s">
        <v>45</v>
      </c>
      <c r="L196" s="114" t="s">
        <v>45</v>
      </c>
      <c r="M196" s="114" t="s">
        <v>45</v>
      </c>
      <c r="N196" s="114" t="s">
        <v>45</v>
      </c>
      <c r="O196" s="115">
        <f t="shared" si="76"/>
        <v>0</v>
      </c>
      <c r="P196" s="362"/>
      <c r="Q196" s="362"/>
      <c r="R196" s="362"/>
      <c r="S196" s="362"/>
      <c r="T196" s="362"/>
      <c r="U196" s="363"/>
      <c r="V196" s="135"/>
      <c r="W196" s="135"/>
      <c r="X196" s="116"/>
      <c r="Z196" s="106">
        <f t="shared" si="77"/>
        <v>0</v>
      </c>
      <c r="AA196" s="106">
        <f t="shared" si="78"/>
        <v>0</v>
      </c>
      <c r="AB196" s="106">
        <f t="shared" si="79"/>
        <v>0</v>
      </c>
      <c r="AC196" s="111" t="str">
        <f t="shared" si="80"/>
        <v/>
      </c>
      <c r="AD196" s="117" t="str">
        <f t="shared" si="81"/>
        <v/>
      </c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</row>
    <row r="197" spans="2:41" s="106" customFormat="1" ht="20.100000000000001" hidden="1" customHeight="1" x14ac:dyDescent="0.35">
      <c r="B197" s="104"/>
      <c r="C197" s="105">
        <f t="shared" si="73"/>
        <v>26</v>
      </c>
      <c r="D197" s="107"/>
      <c r="E197" s="108"/>
      <c r="F197" s="109"/>
      <c r="G197" s="110" t="s">
        <v>44</v>
      </c>
      <c r="H197" s="111" t="str">
        <f t="shared" si="74"/>
        <v/>
      </c>
      <c r="I197" s="111" t="str">
        <f t="shared" si="75"/>
        <v/>
      </c>
      <c r="J197" s="188"/>
      <c r="K197" s="113" t="s">
        <v>45</v>
      </c>
      <c r="L197" s="114" t="s">
        <v>45</v>
      </c>
      <c r="M197" s="114" t="s">
        <v>45</v>
      </c>
      <c r="N197" s="114" t="s">
        <v>45</v>
      </c>
      <c r="O197" s="115">
        <f t="shared" si="76"/>
        <v>0</v>
      </c>
      <c r="P197" s="362"/>
      <c r="Q197" s="362"/>
      <c r="R197" s="362"/>
      <c r="S197" s="362"/>
      <c r="T197" s="362"/>
      <c r="U197" s="363"/>
      <c r="V197" s="135"/>
      <c r="W197" s="135"/>
      <c r="X197" s="116"/>
      <c r="Z197" s="106">
        <f t="shared" si="77"/>
        <v>0</v>
      </c>
      <c r="AA197" s="106">
        <f t="shared" si="78"/>
        <v>0</v>
      </c>
      <c r="AB197" s="106">
        <f t="shared" si="79"/>
        <v>0</v>
      </c>
      <c r="AC197" s="111" t="str">
        <f t="shared" si="80"/>
        <v/>
      </c>
      <c r="AD197" s="117" t="str">
        <f t="shared" si="81"/>
        <v/>
      </c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</row>
    <row r="198" spans="2:41" s="106" customFormat="1" ht="20.100000000000001" hidden="1" customHeight="1" x14ac:dyDescent="0.35">
      <c r="B198" s="104"/>
      <c r="C198" s="105">
        <f t="shared" si="73"/>
        <v>27</v>
      </c>
      <c r="D198" s="107"/>
      <c r="E198" s="108"/>
      <c r="F198" s="109"/>
      <c r="G198" s="110" t="s">
        <v>44</v>
      </c>
      <c r="H198" s="111" t="str">
        <f t="shared" si="74"/>
        <v/>
      </c>
      <c r="I198" s="111" t="str">
        <f t="shared" si="75"/>
        <v/>
      </c>
      <c r="J198" s="188"/>
      <c r="K198" s="113" t="s">
        <v>45</v>
      </c>
      <c r="L198" s="114" t="s">
        <v>45</v>
      </c>
      <c r="M198" s="114" t="s">
        <v>45</v>
      </c>
      <c r="N198" s="114" t="s">
        <v>45</v>
      </c>
      <c r="O198" s="115">
        <f t="shared" si="76"/>
        <v>0</v>
      </c>
      <c r="P198" s="362"/>
      <c r="Q198" s="362"/>
      <c r="R198" s="362"/>
      <c r="S198" s="362"/>
      <c r="T198" s="362"/>
      <c r="U198" s="363"/>
      <c r="V198" s="135"/>
      <c r="W198" s="135"/>
      <c r="X198" s="116"/>
      <c r="Z198" s="106">
        <f t="shared" si="77"/>
        <v>0</v>
      </c>
      <c r="AA198" s="106">
        <f t="shared" si="78"/>
        <v>0</v>
      </c>
      <c r="AB198" s="106">
        <f t="shared" si="79"/>
        <v>0</v>
      </c>
      <c r="AC198" s="111" t="str">
        <f t="shared" si="80"/>
        <v/>
      </c>
      <c r="AD198" s="117" t="str">
        <f t="shared" si="81"/>
        <v/>
      </c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</row>
    <row r="199" spans="2:41" s="106" customFormat="1" ht="20.100000000000001" hidden="1" customHeight="1" x14ac:dyDescent="0.35">
      <c r="B199" s="104"/>
      <c r="C199" s="105">
        <f t="shared" si="73"/>
        <v>28</v>
      </c>
      <c r="D199" s="107"/>
      <c r="E199" s="108"/>
      <c r="F199" s="109"/>
      <c r="G199" s="110" t="s">
        <v>44</v>
      </c>
      <c r="H199" s="111" t="str">
        <f t="shared" si="74"/>
        <v/>
      </c>
      <c r="I199" s="111" t="str">
        <f t="shared" si="75"/>
        <v/>
      </c>
      <c r="J199" s="188"/>
      <c r="K199" s="113" t="s">
        <v>45</v>
      </c>
      <c r="L199" s="114" t="s">
        <v>45</v>
      </c>
      <c r="M199" s="114" t="s">
        <v>45</v>
      </c>
      <c r="N199" s="114" t="s">
        <v>45</v>
      </c>
      <c r="O199" s="115">
        <f t="shared" si="76"/>
        <v>0</v>
      </c>
      <c r="P199" s="362"/>
      <c r="Q199" s="362"/>
      <c r="R199" s="362"/>
      <c r="S199" s="362"/>
      <c r="T199" s="362"/>
      <c r="U199" s="363"/>
      <c r="V199" s="135"/>
      <c r="W199" s="135"/>
      <c r="X199" s="116"/>
      <c r="Z199" s="106">
        <f t="shared" si="77"/>
        <v>0</v>
      </c>
      <c r="AA199" s="106">
        <f t="shared" si="78"/>
        <v>0</v>
      </c>
      <c r="AB199" s="106">
        <f t="shared" si="79"/>
        <v>0</v>
      </c>
      <c r="AC199" s="111" t="str">
        <f t="shared" si="80"/>
        <v/>
      </c>
      <c r="AD199" s="117" t="str">
        <f t="shared" si="81"/>
        <v/>
      </c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</row>
    <row r="200" spans="2:41" s="106" customFormat="1" ht="20.100000000000001" hidden="1" customHeight="1" x14ac:dyDescent="0.35">
      <c r="B200" s="104"/>
      <c r="C200" s="105">
        <f t="shared" si="73"/>
        <v>29</v>
      </c>
      <c r="D200" s="107"/>
      <c r="E200" s="108"/>
      <c r="F200" s="109"/>
      <c r="G200" s="110" t="s">
        <v>44</v>
      </c>
      <c r="H200" s="111" t="str">
        <f t="shared" si="74"/>
        <v/>
      </c>
      <c r="I200" s="111" t="str">
        <f t="shared" si="75"/>
        <v/>
      </c>
      <c r="J200" s="188"/>
      <c r="K200" s="113" t="s">
        <v>45</v>
      </c>
      <c r="L200" s="114" t="s">
        <v>45</v>
      </c>
      <c r="M200" s="114" t="s">
        <v>45</v>
      </c>
      <c r="N200" s="114" t="s">
        <v>45</v>
      </c>
      <c r="O200" s="115">
        <f t="shared" si="76"/>
        <v>0</v>
      </c>
      <c r="P200" s="362"/>
      <c r="Q200" s="362"/>
      <c r="R200" s="362"/>
      <c r="S200" s="362"/>
      <c r="T200" s="362"/>
      <c r="U200" s="363"/>
      <c r="V200" s="135"/>
      <c r="W200" s="135"/>
      <c r="X200" s="116"/>
      <c r="Z200" s="106">
        <f t="shared" si="77"/>
        <v>0</v>
      </c>
      <c r="AA200" s="106">
        <f t="shared" si="78"/>
        <v>0</v>
      </c>
      <c r="AB200" s="106">
        <f t="shared" si="79"/>
        <v>0</v>
      </c>
      <c r="AC200" s="111" t="str">
        <f t="shared" si="80"/>
        <v/>
      </c>
      <c r="AD200" s="117" t="str">
        <f t="shared" si="81"/>
        <v/>
      </c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</row>
    <row r="201" spans="2:41" s="106" customFormat="1" ht="20.100000000000001" hidden="1" customHeight="1" x14ac:dyDescent="0.35">
      <c r="B201" s="104"/>
      <c r="C201" s="105">
        <f t="shared" si="73"/>
        <v>30</v>
      </c>
      <c r="D201" s="107"/>
      <c r="E201" s="108"/>
      <c r="F201" s="109"/>
      <c r="G201" s="110" t="s">
        <v>44</v>
      </c>
      <c r="H201" s="111" t="str">
        <f t="shared" si="74"/>
        <v/>
      </c>
      <c r="I201" s="111" t="str">
        <f t="shared" si="75"/>
        <v/>
      </c>
      <c r="J201" s="188"/>
      <c r="K201" s="113" t="s">
        <v>45</v>
      </c>
      <c r="L201" s="114" t="s">
        <v>45</v>
      </c>
      <c r="M201" s="114" t="s">
        <v>45</v>
      </c>
      <c r="N201" s="114" t="s">
        <v>45</v>
      </c>
      <c r="O201" s="115">
        <f t="shared" si="76"/>
        <v>0</v>
      </c>
      <c r="P201" s="362"/>
      <c r="Q201" s="362"/>
      <c r="R201" s="362"/>
      <c r="S201" s="362"/>
      <c r="T201" s="362"/>
      <c r="U201" s="363"/>
      <c r="V201" s="135"/>
      <c r="W201" s="135"/>
      <c r="X201" s="116"/>
      <c r="Z201" s="106">
        <f t="shared" si="77"/>
        <v>0</v>
      </c>
      <c r="AA201" s="106">
        <f t="shared" si="78"/>
        <v>0</v>
      </c>
      <c r="AB201" s="106">
        <f t="shared" si="79"/>
        <v>0</v>
      </c>
      <c r="AC201" s="111" t="str">
        <f t="shared" si="80"/>
        <v/>
      </c>
      <c r="AD201" s="117" t="str">
        <f t="shared" si="81"/>
        <v/>
      </c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</row>
    <row r="202" spans="2:41" s="106" customFormat="1" ht="20.100000000000001" hidden="1" customHeight="1" x14ac:dyDescent="0.35">
      <c r="B202" s="104"/>
      <c r="C202" s="105">
        <f t="shared" si="73"/>
        <v>31</v>
      </c>
      <c r="D202" s="107"/>
      <c r="E202" s="108"/>
      <c r="F202" s="109"/>
      <c r="G202" s="110" t="s">
        <v>44</v>
      </c>
      <c r="H202" s="111" t="str">
        <f t="shared" si="74"/>
        <v/>
      </c>
      <c r="I202" s="111" t="str">
        <f t="shared" si="75"/>
        <v/>
      </c>
      <c r="J202" s="188"/>
      <c r="K202" s="113" t="s">
        <v>45</v>
      </c>
      <c r="L202" s="114" t="s">
        <v>45</v>
      </c>
      <c r="M202" s="114" t="s">
        <v>45</v>
      </c>
      <c r="N202" s="114" t="s">
        <v>45</v>
      </c>
      <c r="O202" s="115">
        <f t="shared" si="76"/>
        <v>0</v>
      </c>
      <c r="P202" s="362"/>
      <c r="Q202" s="362"/>
      <c r="R202" s="362"/>
      <c r="S202" s="362"/>
      <c r="T202" s="362"/>
      <c r="U202" s="363"/>
      <c r="V202" s="135"/>
      <c r="W202" s="135"/>
      <c r="X202" s="116"/>
      <c r="Z202" s="106">
        <f t="shared" si="77"/>
        <v>0</v>
      </c>
      <c r="AA202" s="106">
        <f t="shared" si="78"/>
        <v>0</v>
      </c>
      <c r="AB202" s="106">
        <f t="shared" si="79"/>
        <v>0</v>
      </c>
      <c r="AC202" s="111" t="str">
        <f t="shared" si="80"/>
        <v/>
      </c>
      <c r="AD202" s="117" t="str">
        <f t="shared" si="81"/>
        <v/>
      </c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</row>
    <row r="203" spans="2:41" s="106" customFormat="1" ht="20.100000000000001" hidden="1" customHeight="1" x14ac:dyDescent="0.35">
      <c r="B203" s="104"/>
      <c r="C203" s="105">
        <f t="shared" si="73"/>
        <v>32</v>
      </c>
      <c r="D203" s="107"/>
      <c r="E203" s="108"/>
      <c r="F203" s="109"/>
      <c r="G203" s="110" t="s">
        <v>44</v>
      </c>
      <c r="H203" s="111" t="str">
        <f t="shared" si="74"/>
        <v/>
      </c>
      <c r="I203" s="111" t="str">
        <f t="shared" si="75"/>
        <v/>
      </c>
      <c r="J203" s="188"/>
      <c r="K203" s="113" t="s">
        <v>45</v>
      </c>
      <c r="L203" s="114" t="s">
        <v>45</v>
      </c>
      <c r="M203" s="114" t="s">
        <v>45</v>
      </c>
      <c r="N203" s="114" t="s">
        <v>45</v>
      </c>
      <c r="O203" s="115">
        <f t="shared" si="76"/>
        <v>0</v>
      </c>
      <c r="P203" s="362"/>
      <c r="Q203" s="362"/>
      <c r="R203" s="362"/>
      <c r="S203" s="362"/>
      <c r="T203" s="362"/>
      <c r="U203" s="363"/>
      <c r="V203" s="135"/>
      <c r="W203" s="135"/>
      <c r="X203" s="116"/>
      <c r="Z203" s="106">
        <f t="shared" si="77"/>
        <v>0</v>
      </c>
      <c r="AA203" s="106">
        <f t="shared" si="78"/>
        <v>0</v>
      </c>
      <c r="AB203" s="106">
        <f t="shared" si="79"/>
        <v>0</v>
      </c>
      <c r="AC203" s="111" t="str">
        <f t="shared" si="80"/>
        <v/>
      </c>
      <c r="AD203" s="117" t="str">
        <f t="shared" si="81"/>
        <v/>
      </c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</row>
    <row r="204" spans="2:41" s="106" customFormat="1" ht="20.100000000000001" hidden="1" customHeight="1" x14ac:dyDescent="0.35">
      <c r="B204" s="104"/>
      <c r="C204" s="105">
        <f t="shared" si="73"/>
        <v>33</v>
      </c>
      <c r="D204" s="107"/>
      <c r="E204" s="108"/>
      <c r="F204" s="109"/>
      <c r="G204" s="110" t="s">
        <v>44</v>
      </c>
      <c r="H204" s="111" t="str">
        <f t="shared" si="74"/>
        <v/>
      </c>
      <c r="I204" s="111" t="str">
        <f t="shared" si="75"/>
        <v/>
      </c>
      <c r="J204" s="188"/>
      <c r="K204" s="113" t="s">
        <v>45</v>
      </c>
      <c r="L204" s="114" t="s">
        <v>45</v>
      </c>
      <c r="M204" s="114" t="s">
        <v>45</v>
      </c>
      <c r="N204" s="114" t="s">
        <v>45</v>
      </c>
      <c r="O204" s="115">
        <f t="shared" si="76"/>
        <v>0</v>
      </c>
      <c r="P204" s="362"/>
      <c r="Q204" s="362"/>
      <c r="R204" s="362"/>
      <c r="S204" s="362"/>
      <c r="T204" s="362"/>
      <c r="U204" s="363"/>
      <c r="V204" s="135"/>
      <c r="W204" s="135"/>
      <c r="X204" s="116"/>
      <c r="Z204" s="106">
        <f t="shared" si="77"/>
        <v>0</v>
      </c>
      <c r="AA204" s="106">
        <f t="shared" si="78"/>
        <v>0</v>
      </c>
      <c r="AB204" s="106">
        <f t="shared" si="79"/>
        <v>0</v>
      </c>
      <c r="AC204" s="111" t="str">
        <f t="shared" si="80"/>
        <v/>
      </c>
      <c r="AD204" s="117" t="str">
        <f t="shared" si="81"/>
        <v/>
      </c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</row>
    <row r="205" spans="2:41" s="106" customFormat="1" ht="20.100000000000001" hidden="1" customHeight="1" x14ac:dyDescent="0.35">
      <c r="B205" s="104"/>
      <c r="C205" s="105">
        <f t="shared" si="73"/>
        <v>34</v>
      </c>
      <c r="D205" s="107"/>
      <c r="E205" s="108"/>
      <c r="F205" s="109"/>
      <c r="G205" s="110" t="s">
        <v>44</v>
      </c>
      <c r="H205" s="111" t="str">
        <f t="shared" si="74"/>
        <v/>
      </c>
      <c r="I205" s="111" t="str">
        <f t="shared" si="75"/>
        <v/>
      </c>
      <c r="J205" s="188"/>
      <c r="K205" s="113" t="s">
        <v>45</v>
      </c>
      <c r="L205" s="114" t="s">
        <v>45</v>
      </c>
      <c r="M205" s="114" t="s">
        <v>45</v>
      </c>
      <c r="N205" s="114" t="s">
        <v>45</v>
      </c>
      <c r="O205" s="115">
        <f t="shared" si="76"/>
        <v>0</v>
      </c>
      <c r="P205" s="362"/>
      <c r="Q205" s="362"/>
      <c r="R205" s="362"/>
      <c r="S205" s="362"/>
      <c r="T205" s="362"/>
      <c r="U205" s="363"/>
      <c r="V205" s="135"/>
      <c r="W205" s="135"/>
      <c r="X205" s="116"/>
      <c r="Z205" s="106">
        <f t="shared" si="77"/>
        <v>0</v>
      </c>
      <c r="AA205" s="106">
        <f t="shared" si="78"/>
        <v>0</v>
      </c>
      <c r="AB205" s="106">
        <f t="shared" si="79"/>
        <v>0</v>
      </c>
      <c r="AC205" s="111" t="str">
        <f t="shared" si="80"/>
        <v/>
      </c>
      <c r="AD205" s="117" t="str">
        <f t="shared" si="81"/>
        <v/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</row>
    <row r="206" spans="2:41" s="106" customFormat="1" ht="20.100000000000001" hidden="1" customHeight="1" x14ac:dyDescent="0.35">
      <c r="B206" s="104"/>
      <c r="C206" s="105">
        <f t="shared" si="73"/>
        <v>35</v>
      </c>
      <c r="D206" s="107"/>
      <c r="E206" s="108"/>
      <c r="F206" s="109"/>
      <c r="G206" s="110" t="s">
        <v>44</v>
      </c>
      <c r="H206" s="111" t="str">
        <f t="shared" si="74"/>
        <v/>
      </c>
      <c r="I206" s="111" t="str">
        <f t="shared" si="75"/>
        <v/>
      </c>
      <c r="J206" s="188"/>
      <c r="K206" s="113" t="s">
        <v>45</v>
      </c>
      <c r="L206" s="114" t="s">
        <v>45</v>
      </c>
      <c r="M206" s="114" t="s">
        <v>45</v>
      </c>
      <c r="N206" s="114" t="s">
        <v>45</v>
      </c>
      <c r="O206" s="115">
        <f t="shared" si="76"/>
        <v>0</v>
      </c>
      <c r="P206" s="362"/>
      <c r="Q206" s="362"/>
      <c r="R206" s="362"/>
      <c r="S206" s="362"/>
      <c r="T206" s="362"/>
      <c r="U206" s="363"/>
      <c r="V206" s="135"/>
      <c r="W206" s="135"/>
      <c r="X206" s="116"/>
      <c r="Z206" s="106">
        <f t="shared" si="77"/>
        <v>0</v>
      </c>
      <c r="AA206" s="106">
        <f t="shared" si="78"/>
        <v>0</v>
      </c>
      <c r="AB206" s="106">
        <f t="shared" si="79"/>
        <v>0</v>
      </c>
      <c r="AC206" s="111" t="str">
        <f t="shared" si="80"/>
        <v/>
      </c>
      <c r="AD206" s="117" t="str">
        <f t="shared" si="81"/>
        <v/>
      </c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</row>
    <row r="207" spans="2:41" s="106" customFormat="1" ht="20.100000000000001" hidden="1" customHeight="1" x14ac:dyDescent="0.35">
      <c r="B207" s="104"/>
      <c r="C207" s="105">
        <f t="shared" si="73"/>
        <v>36</v>
      </c>
      <c r="D207" s="107"/>
      <c r="E207" s="108"/>
      <c r="F207" s="109"/>
      <c r="G207" s="110" t="s">
        <v>44</v>
      </c>
      <c r="H207" s="111" t="str">
        <f t="shared" si="74"/>
        <v/>
      </c>
      <c r="I207" s="111" t="str">
        <f t="shared" si="75"/>
        <v/>
      </c>
      <c r="J207" s="188"/>
      <c r="K207" s="113" t="s">
        <v>45</v>
      </c>
      <c r="L207" s="114" t="s">
        <v>45</v>
      </c>
      <c r="M207" s="114" t="s">
        <v>45</v>
      </c>
      <c r="N207" s="114" t="s">
        <v>45</v>
      </c>
      <c r="O207" s="115">
        <f t="shared" si="76"/>
        <v>0</v>
      </c>
      <c r="P207" s="362"/>
      <c r="Q207" s="362"/>
      <c r="R207" s="362"/>
      <c r="S207" s="362"/>
      <c r="T207" s="362"/>
      <c r="U207" s="363"/>
      <c r="V207" s="135"/>
      <c r="W207" s="135"/>
      <c r="X207" s="116"/>
      <c r="Z207" s="106">
        <f t="shared" si="77"/>
        <v>0</v>
      </c>
      <c r="AA207" s="106">
        <f t="shared" si="78"/>
        <v>0</v>
      </c>
      <c r="AB207" s="106">
        <f t="shared" si="79"/>
        <v>0</v>
      </c>
      <c r="AC207" s="111" t="str">
        <f t="shared" si="80"/>
        <v/>
      </c>
      <c r="AD207" s="117" t="str">
        <f t="shared" si="81"/>
        <v/>
      </c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</row>
    <row r="208" spans="2:41" s="106" customFormat="1" ht="20.100000000000001" hidden="1" customHeight="1" x14ac:dyDescent="0.35">
      <c r="B208" s="104"/>
      <c r="C208" s="105">
        <f t="shared" si="73"/>
        <v>37</v>
      </c>
      <c r="D208" s="107"/>
      <c r="E208" s="108"/>
      <c r="F208" s="109"/>
      <c r="G208" s="110" t="s">
        <v>44</v>
      </c>
      <c r="H208" s="111" t="str">
        <f t="shared" si="74"/>
        <v/>
      </c>
      <c r="I208" s="111" t="str">
        <f t="shared" si="75"/>
        <v/>
      </c>
      <c r="J208" s="188"/>
      <c r="K208" s="113" t="s">
        <v>45</v>
      </c>
      <c r="L208" s="114" t="s">
        <v>45</v>
      </c>
      <c r="M208" s="114" t="s">
        <v>45</v>
      </c>
      <c r="N208" s="114" t="s">
        <v>45</v>
      </c>
      <c r="O208" s="115">
        <f t="shared" si="76"/>
        <v>0</v>
      </c>
      <c r="P208" s="362"/>
      <c r="Q208" s="362"/>
      <c r="R208" s="362"/>
      <c r="S208" s="362"/>
      <c r="T208" s="362"/>
      <c r="U208" s="363"/>
      <c r="V208" s="135"/>
      <c r="W208" s="135"/>
      <c r="X208" s="116"/>
      <c r="Z208" s="106">
        <f t="shared" si="77"/>
        <v>0</v>
      </c>
      <c r="AA208" s="106">
        <f t="shared" si="78"/>
        <v>0</v>
      </c>
      <c r="AB208" s="106">
        <f t="shared" si="79"/>
        <v>0</v>
      </c>
      <c r="AC208" s="111" t="str">
        <f t="shared" si="80"/>
        <v/>
      </c>
      <c r="AD208" s="117" t="str">
        <f t="shared" si="81"/>
        <v/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</row>
    <row r="209" spans="2:41" s="106" customFormat="1" ht="20.100000000000001" hidden="1" customHeight="1" x14ac:dyDescent="0.35">
      <c r="B209" s="104"/>
      <c r="C209" s="105">
        <f t="shared" si="73"/>
        <v>38</v>
      </c>
      <c r="D209" s="107"/>
      <c r="E209" s="108"/>
      <c r="F209" s="109"/>
      <c r="G209" s="110" t="s">
        <v>44</v>
      </c>
      <c r="H209" s="111" t="str">
        <f t="shared" si="74"/>
        <v/>
      </c>
      <c r="I209" s="111" t="str">
        <f t="shared" si="75"/>
        <v/>
      </c>
      <c r="J209" s="188"/>
      <c r="K209" s="113" t="s">
        <v>45</v>
      </c>
      <c r="L209" s="114" t="s">
        <v>45</v>
      </c>
      <c r="M209" s="114" t="s">
        <v>45</v>
      </c>
      <c r="N209" s="114" t="s">
        <v>45</v>
      </c>
      <c r="O209" s="115">
        <f t="shared" si="76"/>
        <v>0</v>
      </c>
      <c r="P209" s="362"/>
      <c r="Q209" s="362"/>
      <c r="R209" s="362"/>
      <c r="S209" s="362"/>
      <c r="T209" s="362"/>
      <c r="U209" s="363"/>
      <c r="V209" s="135"/>
      <c r="W209" s="135"/>
      <c r="X209" s="116"/>
      <c r="Z209" s="106">
        <f t="shared" si="77"/>
        <v>0</v>
      </c>
      <c r="AA209" s="106">
        <f t="shared" si="78"/>
        <v>0</v>
      </c>
      <c r="AB209" s="106">
        <f t="shared" si="79"/>
        <v>0</v>
      </c>
      <c r="AC209" s="111" t="str">
        <f t="shared" si="80"/>
        <v/>
      </c>
      <c r="AD209" s="117" t="str">
        <f t="shared" si="81"/>
        <v/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</row>
    <row r="210" spans="2:41" s="106" customFormat="1" ht="20.100000000000001" hidden="1" customHeight="1" x14ac:dyDescent="0.35">
      <c r="B210" s="104"/>
      <c r="C210" s="105">
        <f t="shared" si="73"/>
        <v>39</v>
      </c>
      <c r="D210" s="107"/>
      <c r="E210" s="108"/>
      <c r="F210" s="109"/>
      <c r="G210" s="110" t="s">
        <v>44</v>
      </c>
      <c r="H210" s="111" t="str">
        <f t="shared" si="74"/>
        <v/>
      </c>
      <c r="I210" s="111" t="str">
        <f t="shared" si="75"/>
        <v/>
      </c>
      <c r="J210" s="188"/>
      <c r="K210" s="113" t="s">
        <v>45</v>
      </c>
      <c r="L210" s="114" t="s">
        <v>45</v>
      </c>
      <c r="M210" s="114" t="s">
        <v>45</v>
      </c>
      <c r="N210" s="114" t="s">
        <v>45</v>
      </c>
      <c r="O210" s="115">
        <f t="shared" si="76"/>
        <v>0</v>
      </c>
      <c r="P210" s="362"/>
      <c r="Q210" s="362"/>
      <c r="R210" s="362"/>
      <c r="S210" s="362"/>
      <c r="T210" s="362"/>
      <c r="U210" s="363"/>
      <c r="V210" s="135"/>
      <c r="W210" s="135"/>
      <c r="X210" s="116"/>
      <c r="Z210" s="106">
        <f t="shared" si="77"/>
        <v>0</v>
      </c>
      <c r="AA210" s="106">
        <f t="shared" si="78"/>
        <v>0</v>
      </c>
      <c r="AB210" s="106">
        <f t="shared" si="79"/>
        <v>0</v>
      </c>
      <c r="AC210" s="111" t="str">
        <f t="shared" si="80"/>
        <v/>
      </c>
      <c r="AD210" s="117" t="str">
        <f t="shared" si="81"/>
        <v/>
      </c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</row>
    <row r="211" spans="2:41" s="106" customFormat="1" ht="20.100000000000001" hidden="1" customHeight="1" x14ac:dyDescent="0.35">
      <c r="B211" s="104"/>
      <c r="C211" s="105">
        <f t="shared" si="73"/>
        <v>40</v>
      </c>
      <c r="D211" s="107"/>
      <c r="E211" s="108"/>
      <c r="F211" s="109"/>
      <c r="G211" s="110" t="s">
        <v>44</v>
      </c>
      <c r="H211" s="111" t="str">
        <f t="shared" si="74"/>
        <v/>
      </c>
      <c r="I211" s="111" t="str">
        <f t="shared" si="75"/>
        <v/>
      </c>
      <c r="J211" s="188"/>
      <c r="K211" s="113" t="s">
        <v>45</v>
      </c>
      <c r="L211" s="114" t="s">
        <v>45</v>
      </c>
      <c r="M211" s="114" t="s">
        <v>45</v>
      </c>
      <c r="N211" s="114" t="s">
        <v>45</v>
      </c>
      <c r="O211" s="115">
        <f t="shared" si="76"/>
        <v>0</v>
      </c>
      <c r="P211" s="362"/>
      <c r="Q211" s="362"/>
      <c r="R211" s="362"/>
      <c r="S211" s="362"/>
      <c r="T211" s="362"/>
      <c r="U211" s="363"/>
      <c r="V211" s="135"/>
      <c r="W211" s="135"/>
      <c r="X211" s="116"/>
      <c r="Z211" s="106">
        <f t="shared" si="77"/>
        <v>0</v>
      </c>
      <c r="AA211" s="106">
        <f t="shared" si="78"/>
        <v>0</v>
      </c>
      <c r="AB211" s="106">
        <f t="shared" si="79"/>
        <v>0</v>
      </c>
      <c r="AC211" s="111" t="str">
        <f t="shared" si="80"/>
        <v/>
      </c>
      <c r="AD211" s="117" t="str">
        <f t="shared" si="81"/>
        <v/>
      </c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</row>
    <row r="212" spans="2:41" s="106" customFormat="1" ht="20.100000000000001" hidden="1" customHeight="1" x14ac:dyDescent="0.35">
      <c r="B212" s="104"/>
      <c r="C212" s="105">
        <f t="shared" si="73"/>
        <v>41</v>
      </c>
      <c r="D212" s="107"/>
      <c r="E212" s="108"/>
      <c r="F212" s="109"/>
      <c r="G212" s="110" t="s">
        <v>44</v>
      </c>
      <c r="H212" s="111" t="str">
        <f t="shared" si="74"/>
        <v/>
      </c>
      <c r="I212" s="111" t="str">
        <f t="shared" si="75"/>
        <v/>
      </c>
      <c r="J212" s="188"/>
      <c r="K212" s="113" t="s">
        <v>45</v>
      </c>
      <c r="L212" s="114" t="s">
        <v>45</v>
      </c>
      <c r="M212" s="114" t="s">
        <v>45</v>
      </c>
      <c r="N212" s="114" t="s">
        <v>45</v>
      </c>
      <c r="O212" s="115">
        <f t="shared" si="76"/>
        <v>0</v>
      </c>
      <c r="P212" s="362"/>
      <c r="Q212" s="362"/>
      <c r="R212" s="362"/>
      <c r="S212" s="362"/>
      <c r="T212" s="362"/>
      <c r="U212" s="363"/>
      <c r="V212" s="135"/>
      <c r="W212" s="135"/>
      <c r="X212" s="116"/>
      <c r="Z212" s="106">
        <f t="shared" si="77"/>
        <v>0</v>
      </c>
      <c r="AA212" s="106">
        <f t="shared" si="78"/>
        <v>0</v>
      </c>
      <c r="AB212" s="106">
        <f t="shared" si="79"/>
        <v>0</v>
      </c>
      <c r="AC212" s="111" t="str">
        <f t="shared" si="80"/>
        <v/>
      </c>
      <c r="AD212" s="117" t="str">
        <f t="shared" si="81"/>
        <v/>
      </c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</row>
    <row r="213" spans="2:41" s="106" customFormat="1" ht="20.100000000000001" hidden="1" customHeight="1" x14ac:dyDescent="0.35">
      <c r="B213" s="104"/>
      <c r="C213" s="105">
        <f t="shared" si="73"/>
        <v>42</v>
      </c>
      <c r="D213" s="107"/>
      <c r="E213" s="108"/>
      <c r="F213" s="109"/>
      <c r="G213" s="110" t="s">
        <v>44</v>
      </c>
      <c r="H213" s="111" t="str">
        <f t="shared" si="74"/>
        <v/>
      </c>
      <c r="I213" s="111" t="str">
        <f t="shared" si="75"/>
        <v/>
      </c>
      <c r="J213" s="188"/>
      <c r="K213" s="113" t="s">
        <v>45</v>
      </c>
      <c r="L213" s="114" t="s">
        <v>45</v>
      </c>
      <c r="M213" s="114" t="s">
        <v>45</v>
      </c>
      <c r="N213" s="114" t="s">
        <v>45</v>
      </c>
      <c r="O213" s="115">
        <f t="shared" si="76"/>
        <v>0</v>
      </c>
      <c r="P213" s="362"/>
      <c r="Q213" s="362"/>
      <c r="R213" s="362"/>
      <c r="S213" s="362"/>
      <c r="T213" s="362"/>
      <c r="U213" s="363"/>
      <c r="V213" s="135"/>
      <c r="W213" s="135"/>
      <c r="X213" s="116"/>
      <c r="Z213" s="106">
        <f t="shared" si="77"/>
        <v>0</v>
      </c>
      <c r="AA213" s="106">
        <f t="shared" si="78"/>
        <v>0</v>
      </c>
      <c r="AB213" s="106">
        <f t="shared" si="79"/>
        <v>0</v>
      </c>
      <c r="AC213" s="111" t="str">
        <f t="shared" si="80"/>
        <v/>
      </c>
      <c r="AD213" s="117" t="str">
        <f t="shared" si="81"/>
        <v/>
      </c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</row>
    <row r="214" spans="2:41" s="106" customFormat="1" ht="20.100000000000001" hidden="1" customHeight="1" x14ac:dyDescent="0.35">
      <c r="B214" s="104"/>
      <c r="C214" s="105">
        <f t="shared" si="73"/>
        <v>43</v>
      </c>
      <c r="D214" s="107"/>
      <c r="E214" s="108"/>
      <c r="F214" s="109"/>
      <c r="G214" s="110" t="s">
        <v>44</v>
      </c>
      <c r="H214" s="111" t="str">
        <f t="shared" si="74"/>
        <v/>
      </c>
      <c r="I214" s="111" t="str">
        <f t="shared" si="75"/>
        <v/>
      </c>
      <c r="J214" s="188"/>
      <c r="K214" s="113" t="s">
        <v>45</v>
      </c>
      <c r="L214" s="114" t="s">
        <v>45</v>
      </c>
      <c r="M214" s="114" t="s">
        <v>45</v>
      </c>
      <c r="N214" s="114" t="s">
        <v>45</v>
      </c>
      <c r="O214" s="115">
        <f t="shared" si="76"/>
        <v>0</v>
      </c>
      <c r="P214" s="362"/>
      <c r="Q214" s="362"/>
      <c r="R214" s="362"/>
      <c r="S214" s="362"/>
      <c r="T214" s="362"/>
      <c r="U214" s="363"/>
      <c r="V214" s="135"/>
      <c r="W214" s="135"/>
      <c r="X214" s="116"/>
      <c r="Z214" s="106">
        <f t="shared" si="77"/>
        <v>0</v>
      </c>
      <c r="AA214" s="106">
        <f t="shared" si="78"/>
        <v>0</v>
      </c>
      <c r="AB214" s="106">
        <f t="shared" si="79"/>
        <v>0</v>
      </c>
      <c r="AC214" s="111" t="str">
        <f t="shared" si="80"/>
        <v/>
      </c>
      <c r="AD214" s="117" t="str">
        <f t="shared" si="81"/>
        <v/>
      </c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</row>
    <row r="215" spans="2:41" s="106" customFormat="1" ht="20.100000000000001" hidden="1" customHeight="1" x14ac:dyDescent="0.35">
      <c r="B215" s="104"/>
      <c r="C215" s="105">
        <f t="shared" si="73"/>
        <v>44</v>
      </c>
      <c r="D215" s="107"/>
      <c r="E215" s="108"/>
      <c r="F215" s="109"/>
      <c r="G215" s="110" t="s">
        <v>44</v>
      </c>
      <c r="H215" s="111" t="str">
        <f t="shared" si="74"/>
        <v/>
      </c>
      <c r="I215" s="111" t="str">
        <f t="shared" si="75"/>
        <v/>
      </c>
      <c r="J215" s="188"/>
      <c r="K215" s="113" t="s">
        <v>45</v>
      </c>
      <c r="L215" s="114" t="s">
        <v>45</v>
      </c>
      <c r="M215" s="114" t="s">
        <v>45</v>
      </c>
      <c r="N215" s="114" t="s">
        <v>45</v>
      </c>
      <c r="O215" s="115">
        <f t="shared" si="76"/>
        <v>0</v>
      </c>
      <c r="P215" s="362"/>
      <c r="Q215" s="362"/>
      <c r="R215" s="362"/>
      <c r="S215" s="362"/>
      <c r="T215" s="362"/>
      <c r="U215" s="363"/>
      <c r="V215" s="135"/>
      <c r="W215" s="135"/>
      <c r="X215" s="116"/>
      <c r="Z215" s="106">
        <f t="shared" si="77"/>
        <v>0</v>
      </c>
      <c r="AA215" s="106">
        <f t="shared" si="78"/>
        <v>0</v>
      </c>
      <c r="AB215" s="106">
        <f t="shared" si="79"/>
        <v>0</v>
      </c>
      <c r="AC215" s="111" t="str">
        <f t="shared" si="80"/>
        <v/>
      </c>
      <c r="AD215" s="117" t="str">
        <f t="shared" si="81"/>
        <v/>
      </c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</row>
    <row r="216" spans="2:41" s="106" customFormat="1" ht="20.100000000000001" hidden="1" customHeight="1" x14ac:dyDescent="0.35">
      <c r="B216" s="104"/>
      <c r="C216" s="105">
        <f t="shared" si="73"/>
        <v>45</v>
      </c>
      <c r="D216" s="107"/>
      <c r="E216" s="108"/>
      <c r="F216" s="109"/>
      <c r="G216" s="110" t="s">
        <v>44</v>
      </c>
      <c r="H216" s="111" t="str">
        <f t="shared" si="74"/>
        <v/>
      </c>
      <c r="I216" s="111" t="str">
        <f t="shared" si="75"/>
        <v/>
      </c>
      <c r="J216" s="188"/>
      <c r="K216" s="113" t="s">
        <v>45</v>
      </c>
      <c r="L216" s="114" t="s">
        <v>45</v>
      </c>
      <c r="M216" s="114" t="s">
        <v>45</v>
      </c>
      <c r="N216" s="114" t="s">
        <v>45</v>
      </c>
      <c r="O216" s="115">
        <f t="shared" si="76"/>
        <v>0</v>
      </c>
      <c r="P216" s="362"/>
      <c r="Q216" s="362"/>
      <c r="R216" s="362"/>
      <c r="S216" s="362"/>
      <c r="T216" s="362"/>
      <c r="U216" s="363"/>
      <c r="V216" s="135"/>
      <c r="W216" s="135"/>
      <c r="X216" s="116"/>
      <c r="Z216" s="106">
        <f t="shared" si="77"/>
        <v>0</v>
      </c>
      <c r="AA216" s="106">
        <f t="shared" si="78"/>
        <v>0</v>
      </c>
      <c r="AB216" s="106">
        <f t="shared" si="79"/>
        <v>0</v>
      </c>
      <c r="AC216" s="111" t="str">
        <f t="shared" si="80"/>
        <v/>
      </c>
      <c r="AD216" s="117" t="str">
        <f t="shared" si="81"/>
        <v/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</row>
    <row r="217" spans="2:41" s="106" customFormat="1" ht="20.100000000000001" hidden="1" customHeight="1" x14ac:dyDescent="0.35">
      <c r="B217" s="104"/>
      <c r="C217" s="105">
        <f t="shared" si="73"/>
        <v>46</v>
      </c>
      <c r="D217" s="107"/>
      <c r="E217" s="108"/>
      <c r="F217" s="109"/>
      <c r="G217" s="110" t="s">
        <v>44</v>
      </c>
      <c r="H217" s="111" t="str">
        <f t="shared" si="74"/>
        <v/>
      </c>
      <c r="I217" s="111" t="str">
        <f t="shared" si="75"/>
        <v/>
      </c>
      <c r="J217" s="188"/>
      <c r="K217" s="113" t="s">
        <v>45</v>
      </c>
      <c r="L217" s="114" t="s">
        <v>45</v>
      </c>
      <c r="M217" s="114" t="s">
        <v>45</v>
      </c>
      <c r="N217" s="114" t="s">
        <v>45</v>
      </c>
      <c r="O217" s="115">
        <f t="shared" si="76"/>
        <v>0</v>
      </c>
      <c r="P217" s="362"/>
      <c r="Q217" s="362"/>
      <c r="R217" s="362"/>
      <c r="S217" s="362"/>
      <c r="T217" s="362"/>
      <c r="U217" s="363"/>
      <c r="V217" s="135"/>
      <c r="W217" s="135"/>
      <c r="X217" s="116"/>
      <c r="Z217" s="106">
        <f t="shared" si="77"/>
        <v>0</v>
      </c>
      <c r="AA217" s="106">
        <f t="shared" si="78"/>
        <v>0</v>
      </c>
      <c r="AB217" s="106">
        <f t="shared" si="79"/>
        <v>0</v>
      </c>
      <c r="AC217" s="111" t="str">
        <f t="shared" si="80"/>
        <v/>
      </c>
      <c r="AD217" s="117" t="str">
        <f t="shared" si="81"/>
        <v/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</row>
    <row r="218" spans="2:41" s="106" customFormat="1" ht="20.100000000000001" hidden="1" customHeight="1" x14ac:dyDescent="0.35">
      <c r="B218" s="104"/>
      <c r="C218" s="105">
        <f t="shared" si="73"/>
        <v>47</v>
      </c>
      <c r="D218" s="107"/>
      <c r="E218" s="108"/>
      <c r="F218" s="109"/>
      <c r="G218" s="110" t="s">
        <v>44</v>
      </c>
      <c r="H218" s="111" t="str">
        <f t="shared" si="74"/>
        <v/>
      </c>
      <c r="I218" s="111" t="str">
        <f t="shared" si="75"/>
        <v/>
      </c>
      <c r="J218" s="188"/>
      <c r="K218" s="113" t="s">
        <v>45</v>
      </c>
      <c r="L218" s="114" t="s">
        <v>45</v>
      </c>
      <c r="M218" s="114" t="s">
        <v>45</v>
      </c>
      <c r="N218" s="114" t="s">
        <v>45</v>
      </c>
      <c r="O218" s="115">
        <f t="shared" si="76"/>
        <v>0</v>
      </c>
      <c r="P218" s="362"/>
      <c r="Q218" s="362"/>
      <c r="R218" s="362"/>
      <c r="S218" s="362"/>
      <c r="T218" s="362"/>
      <c r="U218" s="363"/>
      <c r="V218" s="135"/>
      <c r="W218" s="135"/>
      <c r="X218" s="116"/>
      <c r="Z218" s="106">
        <f t="shared" si="77"/>
        <v>0</v>
      </c>
      <c r="AA218" s="106">
        <f t="shared" si="78"/>
        <v>0</v>
      </c>
      <c r="AB218" s="106">
        <f t="shared" si="79"/>
        <v>0</v>
      </c>
      <c r="AC218" s="111" t="str">
        <f t="shared" si="80"/>
        <v/>
      </c>
      <c r="AD218" s="117" t="str">
        <f t="shared" si="81"/>
        <v/>
      </c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</row>
    <row r="219" spans="2:41" s="106" customFormat="1" ht="20.100000000000001" hidden="1" customHeight="1" x14ac:dyDescent="0.35">
      <c r="B219" s="104"/>
      <c r="C219" s="105">
        <f t="shared" si="73"/>
        <v>48</v>
      </c>
      <c r="D219" s="107"/>
      <c r="E219" s="108"/>
      <c r="F219" s="109"/>
      <c r="G219" s="110" t="s">
        <v>44</v>
      </c>
      <c r="H219" s="111" t="str">
        <f t="shared" si="74"/>
        <v/>
      </c>
      <c r="I219" s="111" t="str">
        <f t="shared" si="75"/>
        <v/>
      </c>
      <c r="J219" s="188"/>
      <c r="K219" s="113" t="s">
        <v>45</v>
      </c>
      <c r="L219" s="114" t="s">
        <v>45</v>
      </c>
      <c r="M219" s="114" t="s">
        <v>45</v>
      </c>
      <c r="N219" s="114" t="s">
        <v>45</v>
      </c>
      <c r="O219" s="115">
        <f t="shared" si="76"/>
        <v>0</v>
      </c>
      <c r="P219" s="362"/>
      <c r="Q219" s="362"/>
      <c r="R219" s="362"/>
      <c r="S219" s="362"/>
      <c r="T219" s="362"/>
      <c r="U219" s="363"/>
      <c r="V219" s="135"/>
      <c r="W219" s="135"/>
      <c r="X219" s="116"/>
      <c r="Z219" s="106">
        <f t="shared" si="77"/>
        <v>0</v>
      </c>
      <c r="AA219" s="106">
        <f t="shared" si="78"/>
        <v>0</v>
      </c>
      <c r="AB219" s="106">
        <f t="shared" si="79"/>
        <v>0</v>
      </c>
      <c r="AC219" s="111" t="str">
        <f t="shared" si="80"/>
        <v/>
      </c>
      <c r="AD219" s="117" t="str">
        <f t="shared" si="81"/>
        <v/>
      </c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</row>
    <row r="220" spans="2:41" s="106" customFormat="1" ht="20.100000000000001" hidden="1" customHeight="1" x14ac:dyDescent="0.35">
      <c r="B220" s="104"/>
      <c r="C220" s="105">
        <f t="shared" si="73"/>
        <v>49</v>
      </c>
      <c r="D220" s="107"/>
      <c r="E220" s="108"/>
      <c r="F220" s="109"/>
      <c r="G220" s="110" t="s">
        <v>44</v>
      </c>
      <c r="H220" s="111" t="str">
        <f>+AC220</f>
        <v/>
      </c>
      <c r="I220" s="111" t="str">
        <f>+AD220</f>
        <v/>
      </c>
      <c r="J220" s="188"/>
      <c r="K220" s="113" t="s">
        <v>45</v>
      </c>
      <c r="L220" s="114" t="s">
        <v>45</v>
      </c>
      <c r="M220" s="114" t="s">
        <v>45</v>
      </c>
      <c r="N220" s="114" t="s">
        <v>45</v>
      </c>
      <c r="O220" s="115">
        <f>SUM(K220:N220)</f>
        <v>0</v>
      </c>
      <c r="P220" s="362"/>
      <c r="Q220" s="362"/>
      <c r="R220" s="362"/>
      <c r="S220" s="362"/>
      <c r="T220" s="362"/>
      <c r="U220" s="363"/>
      <c r="V220" s="135"/>
      <c r="W220" s="135"/>
      <c r="X220" s="116"/>
      <c r="Z220" s="106">
        <f>IF(D220&gt;0,O220,0)</f>
        <v>0</v>
      </c>
      <c r="AA220" s="106">
        <f>IF(E220&gt;0,O220,0)</f>
        <v>0</v>
      </c>
      <c r="AB220" s="106">
        <f>IF(F220&gt;0,O220,0)</f>
        <v>0</v>
      </c>
      <c r="AC220" s="111" t="str">
        <f>IF(AND(D220=0,E220=0,F220=0),"",IF(AND(D220&lt;=9,E220=0,F220=0),$Y$1,IF(AND(D220&gt;9,E220=0,F220=0),$Y$2,IF(AND(D220=0,E220&gt;0,F220=0),$Y$3,IF(AND(D220=0,E220=0,F220&gt;0),$Y$4,"")))))</f>
        <v/>
      </c>
      <c r="AD220" s="117" t="str">
        <f>IF(AND(D220&gt;0,E220=0,F220=0),$Z$1,IF(AND(D220=0,E220&gt;0,F220=0),$Z$2,IF(AND(D220=0,E220=0,F220&gt;0),$Z$3,"")))</f>
        <v/>
      </c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</row>
    <row r="221" spans="2:41" s="106" customFormat="1" ht="20.100000000000001" hidden="1" customHeight="1" x14ac:dyDescent="0.35">
      <c r="B221" s="104"/>
      <c r="C221" s="105">
        <f t="shared" si="73"/>
        <v>50</v>
      </c>
      <c r="D221" s="107"/>
      <c r="E221" s="108"/>
      <c r="F221" s="109"/>
      <c r="G221" s="110" t="s">
        <v>44</v>
      </c>
      <c r="H221" s="111" t="str">
        <f>+AC221</f>
        <v/>
      </c>
      <c r="I221" s="111" t="str">
        <f>+AD221</f>
        <v/>
      </c>
      <c r="J221" s="188"/>
      <c r="K221" s="113" t="s">
        <v>45</v>
      </c>
      <c r="L221" s="114" t="s">
        <v>45</v>
      </c>
      <c r="M221" s="114" t="s">
        <v>45</v>
      </c>
      <c r="N221" s="114" t="s">
        <v>45</v>
      </c>
      <c r="O221" s="115">
        <f>SUM(K221:N221)</f>
        <v>0</v>
      </c>
      <c r="P221" s="362"/>
      <c r="Q221" s="362"/>
      <c r="R221" s="362"/>
      <c r="S221" s="362"/>
      <c r="T221" s="362"/>
      <c r="U221" s="363"/>
      <c r="V221" s="135"/>
      <c r="W221" s="135"/>
      <c r="X221" s="116"/>
      <c r="Z221" s="106">
        <f>IF(D221&gt;0,O221,0)</f>
        <v>0</v>
      </c>
      <c r="AA221" s="106">
        <f>IF(E221&gt;0,O221,0)</f>
        <v>0</v>
      </c>
      <c r="AB221" s="106">
        <f>IF(F221&gt;0,O221,0)</f>
        <v>0</v>
      </c>
      <c r="AC221" s="111" t="str">
        <f>IF(AND(D221=0,E221=0,F221=0),"",IF(AND(D221&lt;=9,E221=0,F221=0),$Y$1,IF(AND(D221&gt;9,E221=0,F221=0),$Y$2,IF(AND(D221=0,E221&gt;0,F221=0),$Y$3,IF(AND(D221=0,E221=0,F221&gt;0),$Y$4,"")))))</f>
        <v/>
      </c>
      <c r="AD221" s="117" t="str">
        <f>IF(AND(D221&gt;0,E221=0,F221=0),$Z$1,IF(AND(D221=0,E221&gt;0,F221=0),$Z$2,IF(AND(D221=0,E221=0,F221&gt;0),$Z$3,"")))</f>
        <v/>
      </c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</row>
    <row r="222" spans="2:41" s="106" customFormat="1" ht="20.100000000000001" hidden="1" customHeight="1" x14ac:dyDescent="0.35">
      <c r="B222" s="104"/>
      <c r="C222" s="105">
        <v>64</v>
      </c>
      <c r="D222" s="107"/>
      <c r="E222" s="108"/>
      <c r="F222" s="109"/>
      <c r="G222" s="110" t="s">
        <v>44</v>
      </c>
      <c r="H222" s="111" t="str">
        <f t="shared" ref="H222:H285" si="84">+AC222</f>
        <v/>
      </c>
      <c r="I222" s="111" t="str">
        <f t="shared" ref="I222:I285" si="85">+AD222</f>
        <v/>
      </c>
      <c r="J222" s="188"/>
      <c r="K222" s="113" t="s">
        <v>45</v>
      </c>
      <c r="L222" s="114" t="s">
        <v>45</v>
      </c>
      <c r="M222" s="114" t="s">
        <v>45</v>
      </c>
      <c r="N222" s="114" t="s">
        <v>45</v>
      </c>
      <c r="O222" s="115">
        <f t="shared" ref="O222:O247" si="86">SUM(K222:N222)</f>
        <v>0</v>
      </c>
      <c r="P222" s="362"/>
      <c r="Q222" s="362"/>
      <c r="R222" s="362"/>
      <c r="S222" s="362"/>
      <c r="T222" s="362"/>
      <c r="U222" s="363"/>
      <c r="V222" s="135"/>
      <c r="W222" s="135"/>
      <c r="X222" s="116"/>
      <c r="Z222" s="106">
        <f t="shared" ref="Z222:Z296" si="87">IF(D222&gt;0,O222,0)</f>
        <v>0</v>
      </c>
      <c r="AA222" s="106">
        <f t="shared" ref="AA222:AA296" si="88">IF(E222&gt;0,O222,0)</f>
        <v>0</v>
      </c>
      <c r="AB222" s="106">
        <f t="shared" ref="AB222:AB296" si="89">IF(F222&gt;0,O222,0)</f>
        <v>0</v>
      </c>
      <c r="AC222" s="111" t="str">
        <f t="shared" ref="AC222:AC285" si="90">IF(AND(D222=0,E222=0,F222=0),"",IF(AND(D222&lt;=9,E222=0,F222=0),$Y$1,IF(AND(D222&gt;9,E222=0,F222=0),$Y$2,IF(AND(D222=0,E222&gt;0,F222=0),$Y$3,IF(AND(D222=0,E222=0,F222&gt;0),$Y$4,"")))))</f>
        <v/>
      </c>
      <c r="AD222" s="117" t="str">
        <f t="shared" ref="AD222:AD285" si="91">IF(AND(D222&gt;0,E222=0,F222=0),$Z$1,IF(AND(D222=0,E222&gt;0,F222=0),$Z$2,IF(AND(D222=0,E222=0,F222&gt;0),$Z$3,"")))</f>
        <v/>
      </c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</row>
    <row r="223" spans="2:41" s="106" customFormat="1" ht="20.100000000000001" hidden="1" customHeight="1" x14ac:dyDescent="0.35">
      <c r="B223" s="104"/>
      <c r="C223" s="105">
        <f t="shared" si="73"/>
        <v>65</v>
      </c>
      <c r="D223" s="107"/>
      <c r="E223" s="108"/>
      <c r="F223" s="109"/>
      <c r="G223" s="110" t="s">
        <v>44</v>
      </c>
      <c r="H223" s="111" t="str">
        <f t="shared" si="84"/>
        <v/>
      </c>
      <c r="I223" s="111" t="str">
        <f t="shared" si="85"/>
        <v/>
      </c>
      <c r="J223" s="188"/>
      <c r="K223" s="113" t="s">
        <v>45</v>
      </c>
      <c r="L223" s="114" t="s">
        <v>45</v>
      </c>
      <c r="M223" s="114" t="s">
        <v>45</v>
      </c>
      <c r="N223" s="114" t="s">
        <v>45</v>
      </c>
      <c r="O223" s="115">
        <f t="shared" si="86"/>
        <v>0</v>
      </c>
      <c r="P223" s="362"/>
      <c r="Q223" s="362"/>
      <c r="R223" s="362"/>
      <c r="S223" s="362"/>
      <c r="T223" s="362"/>
      <c r="U223" s="363"/>
      <c r="V223" s="135"/>
      <c r="W223" s="135"/>
      <c r="X223" s="116"/>
      <c r="Z223" s="106">
        <f t="shared" si="87"/>
        <v>0</v>
      </c>
      <c r="AA223" s="106">
        <f t="shared" si="88"/>
        <v>0</v>
      </c>
      <c r="AB223" s="106">
        <f t="shared" si="89"/>
        <v>0</v>
      </c>
      <c r="AC223" s="111" t="str">
        <f t="shared" si="90"/>
        <v/>
      </c>
      <c r="AD223" s="117" t="str">
        <f t="shared" si="91"/>
        <v/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</row>
    <row r="224" spans="2:41" s="106" customFormat="1" ht="20.100000000000001" hidden="1" customHeight="1" x14ac:dyDescent="0.35">
      <c r="B224" s="104"/>
      <c r="C224" s="105">
        <f t="shared" si="73"/>
        <v>66</v>
      </c>
      <c r="D224" s="107"/>
      <c r="E224" s="108"/>
      <c r="F224" s="109"/>
      <c r="G224" s="110" t="s">
        <v>44</v>
      </c>
      <c r="H224" s="111" t="str">
        <f t="shared" si="84"/>
        <v/>
      </c>
      <c r="I224" s="111" t="str">
        <f t="shared" si="85"/>
        <v/>
      </c>
      <c r="J224" s="188"/>
      <c r="K224" s="113" t="s">
        <v>45</v>
      </c>
      <c r="L224" s="114" t="s">
        <v>45</v>
      </c>
      <c r="M224" s="114" t="s">
        <v>45</v>
      </c>
      <c r="N224" s="114" t="s">
        <v>45</v>
      </c>
      <c r="O224" s="115">
        <f t="shared" si="86"/>
        <v>0</v>
      </c>
      <c r="P224" s="362"/>
      <c r="Q224" s="362"/>
      <c r="R224" s="362"/>
      <c r="S224" s="362"/>
      <c r="T224" s="362"/>
      <c r="U224" s="363"/>
      <c r="V224" s="135"/>
      <c r="W224" s="135"/>
      <c r="X224" s="116"/>
      <c r="Z224" s="106">
        <f t="shared" si="87"/>
        <v>0</v>
      </c>
      <c r="AA224" s="106">
        <f t="shared" si="88"/>
        <v>0</v>
      </c>
      <c r="AB224" s="106">
        <f t="shared" si="89"/>
        <v>0</v>
      </c>
      <c r="AC224" s="111" t="str">
        <f t="shared" si="90"/>
        <v/>
      </c>
      <c r="AD224" s="117" t="str">
        <f t="shared" si="91"/>
        <v/>
      </c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</row>
    <row r="225" spans="2:41" s="106" customFormat="1" ht="20.100000000000001" hidden="1" customHeight="1" x14ac:dyDescent="0.35">
      <c r="B225" s="104"/>
      <c r="C225" s="105">
        <f t="shared" si="73"/>
        <v>67</v>
      </c>
      <c r="D225" s="107"/>
      <c r="E225" s="108"/>
      <c r="F225" s="109"/>
      <c r="G225" s="110" t="s">
        <v>44</v>
      </c>
      <c r="H225" s="111" t="str">
        <f t="shared" si="84"/>
        <v/>
      </c>
      <c r="I225" s="111" t="str">
        <f t="shared" si="85"/>
        <v/>
      </c>
      <c r="J225" s="188"/>
      <c r="K225" s="113" t="s">
        <v>45</v>
      </c>
      <c r="L225" s="114" t="s">
        <v>45</v>
      </c>
      <c r="M225" s="114" t="s">
        <v>45</v>
      </c>
      <c r="N225" s="114" t="s">
        <v>45</v>
      </c>
      <c r="O225" s="115">
        <f t="shared" si="86"/>
        <v>0</v>
      </c>
      <c r="P225" s="362"/>
      <c r="Q225" s="362"/>
      <c r="R225" s="362"/>
      <c r="S225" s="362"/>
      <c r="T225" s="362"/>
      <c r="U225" s="363"/>
      <c r="V225" s="135"/>
      <c r="W225" s="135"/>
      <c r="X225" s="116"/>
      <c r="Z225" s="106">
        <f t="shared" si="87"/>
        <v>0</v>
      </c>
      <c r="AA225" s="106">
        <f t="shared" si="88"/>
        <v>0</v>
      </c>
      <c r="AB225" s="106">
        <f t="shared" si="89"/>
        <v>0</v>
      </c>
      <c r="AC225" s="111" t="str">
        <f t="shared" si="90"/>
        <v/>
      </c>
      <c r="AD225" s="117" t="str">
        <f t="shared" si="91"/>
        <v/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</row>
    <row r="226" spans="2:41" s="106" customFormat="1" ht="20.100000000000001" hidden="1" customHeight="1" x14ac:dyDescent="0.35">
      <c r="B226" s="104"/>
      <c r="C226" s="105">
        <f t="shared" si="73"/>
        <v>68</v>
      </c>
      <c r="D226" s="107"/>
      <c r="E226" s="108"/>
      <c r="F226" s="109"/>
      <c r="G226" s="110" t="s">
        <v>44</v>
      </c>
      <c r="H226" s="111" t="str">
        <f t="shared" si="84"/>
        <v/>
      </c>
      <c r="I226" s="111" t="str">
        <f t="shared" si="85"/>
        <v/>
      </c>
      <c r="J226" s="188"/>
      <c r="K226" s="113" t="s">
        <v>45</v>
      </c>
      <c r="L226" s="114" t="s">
        <v>45</v>
      </c>
      <c r="M226" s="114" t="s">
        <v>45</v>
      </c>
      <c r="N226" s="114" t="s">
        <v>45</v>
      </c>
      <c r="O226" s="115">
        <f t="shared" si="86"/>
        <v>0</v>
      </c>
      <c r="P226" s="362"/>
      <c r="Q226" s="362"/>
      <c r="R226" s="362"/>
      <c r="S226" s="362"/>
      <c r="T226" s="362"/>
      <c r="U226" s="363"/>
      <c r="V226" s="135"/>
      <c r="W226" s="135"/>
      <c r="X226" s="116"/>
      <c r="Z226" s="106">
        <f t="shared" si="87"/>
        <v>0</v>
      </c>
      <c r="AA226" s="106">
        <f t="shared" si="88"/>
        <v>0</v>
      </c>
      <c r="AB226" s="106">
        <f t="shared" si="89"/>
        <v>0</v>
      </c>
      <c r="AC226" s="111" t="str">
        <f t="shared" si="90"/>
        <v/>
      </c>
      <c r="AD226" s="117" t="str">
        <f t="shared" si="91"/>
        <v/>
      </c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</row>
    <row r="227" spans="2:41" s="106" customFormat="1" ht="20.100000000000001" hidden="1" customHeight="1" x14ac:dyDescent="0.35">
      <c r="B227" s="104"/>
      <c r="C227" s="105">
        <f t="shared" si="73"/>
        <v>69</v>
      </c>
      <c r="D227" s="107"/>
      <c r="E227" s="108"/>
      <c r="F227" s="109"/>
      <c r="G227" s="110" t="s">
        <v>44</v>
      </c>
      <c r="H227" s="111" t="str">
        <f t="shared" si="84"/>
        <v/>
      </c>
      <c r="I227" s="111" t="str">
        <f t="shared" si="85"/>
        <v/>
      </c>
      <c r="J227" s="188"/>
      <c r="K227" s="113" t="s">
        <v>45</v>
      </c>
      <c r="L227" s="114" t="s">
        <v>45</v>
      </c>
      <c r="M227" s="114" t="s">
        <v>45</v>
      </c>
      <c r="N227" s="114" t="s">
        <v>45</v>
      </c>
      <c r="O227" s="115">
        <f t="shared" si="86"/>
        <v>0</v>
      </c>
      <c r="P227" s="362"/>
      <c r="Q227" s="362"/>
      <c r="R227" s="362"/>
      <c r="S227" s="362"/>
      <c r="T227" s="362"/>
      <c r="U227" s="363"/>
      <c r="V227" s="135"/>
      <c r="W227" s="135"/>
      <c r="X227" s="116"/>
      <c r="Z227" s="106">
        <f t="shared" si="87"/>
        <v>0</v>
      </c>
      <c r="AA227" s="106">
        <f t="shared" si="88"/>
        <v>0</v>
      </c>
      <c r="AB227" s="106">
        <f t="shared" si="89"/>
        <v>0</v>
      </c>
      <c r="AC227" s="111" t="str">
        <f t="shared" si="90"/>
        <v/>
      </c>
      <c r="AD227" s="117" t="str">
        <f t="shared" si="91"/>
        <v/>
      </c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</row>
    <row r="228" spans="2:41" s="106" customFormat="1" ht="20.100000000000001" hidden="1" customHeight="1" x14ac:dyDescent="0.35">
      <c r="B228" s="104"/>
      <c r="C228" s="105">
        <f t="shared" si="73"/>
        <v>70</v>
      </c>
      <c r="D228" s="107"/>
      <c r="E228" s="108"/>
      <c r="F228" s="109"/>
      <c r="G228" s="110" t="s">
        <v>44</v>
      </c>
      <c r="H228" s="111" t="str">
        <f t="shared" si="84"/>
        <v/>
      </c>
      <c r="I228" s="111" t="str">
        <f t="shared" si="85"/>
        <v/>
      </c>
      <c r="J228" s="188"/>
      <c r="K228" s="113" t="s">
        <v>45</v>
      </c>
      <c r="L228" s="114" t="s">
        <v>45</v>
      </c>
      <c r="M228" s="114" t="s">
        <v>45</v>
      </c>
      <c r="N228" s="114" t="s">
        <v>45</v>
      </c>
      <c r="O228" s="115">
        <f t="shared" si="86"/>
        <v>0</v>
      </c>
      <c r="P228" s="362"/>
      <c r="Q228" s="362"/>
      <c r="R228" s="362"/>
      <c r="S228" s="362"/>
      <c r="T228" s="362"/>
      <c r="U228" s="363"/>
      <c r="V228" s="135"/>
      <c r="W228" s="135"/>
      <c r="X228" s="116"/>
      <c r="Z228" s="106">
        <f t="shared" si="87"/>
        <v>0</v>
      </c>
      <c r="AA228" s="106">
        <f t="shared" si="88"/>
        <v>0</v>
      </c>
      <c r="AB228" s="106">
        <f t="shared" si="89"/>
        <v>0</v>
      </c>
      <c r="AC228" s="111" t="str">
        <f t="shared" si="90"/>
        <v/>
      </c>
      <c r="AD228" s="117" t="str">
        <f t="shared" si="91"/>
        <v/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</row>
    <row r="229" spans="2:41" s="106" customFormat="1" ht="20.100000000000001" hidden="1" customHeight="1" x14ac:dyDescent="0.35">
      <c r="B229" s="104"/>
      <c r="C229" s="105">
        <f t="shared" si="73"/>
        <v>71</v>
      </c>
      <c r="D229" s="107"/>
      <c r="E229" s="108"/>
      <c r="F229" s="109"/>
      <c r="G229" s="110" t="s">
        <v>44</v>
      </c>
      <c r="H229" s="111" t="str">
        <f t="shared" si="84"/>
        <v/>
      </c>
      <c r="I229" s="111" t="str">
        <f t="shared" si="85"/>
        <v/>
      </c>
      <c r="J229" s="188"/>
      <c r="K229" s="113" t="s">
        <v>45</v>
      </c>
      <c r="L229" s="114" t="s">
        <v>45</v>
      </c>
      <c r="M229" s="114" t="s">
        <v>45</v>
      </c>
      <c r="N229" s="114" t="s">
        <v>45</v>
      </c>
      <c r="O229" s="115">
        <f t="shared" si="86"/>
        <v>0</v>
      </c>
      <c r="P229" s="362"/>
      <c r="Q229" s="362"/>
      <c r="R229" s="362"/>
      <c r="S229" s="362"/>
      <c r="T229" s="362"/>
      <c r="U229" s="363"/>
      <c r="V229" s="135"/>
      <c r="W229" s="135"/>
      <c r="X229" s="116"/>
      <c r="Z229" s="106">
        <f t="shared" si="87"/>
        <v>0</v>
      </c>
      <c r="AA229" s="106">
        <f t="shared" si="88"/>
        <v>0</v>
      </c>
      <c r="AB229" s="106">
        <f t="shared" si="89"/>
        <v>0</v>
      </c>
      <c r="AC229" s="111" t="str">
        <f t="shared" si="90"/>
        <v/>
      </c>
      <c r="AD229" s="117" t="str">
        <f t="shared" si="91"/>
        <v/>
      </c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</row>
    <row r="230" spans="2:41" s="106" customFormat="1" ht="20.100000000000001" hidden="1" customHeight="1" x14ac:dyDescent="0.35">
      <c r="B230" s="104"/>
      <c r="C230" s="105">
        <f t="shared" si="73"/>
        <v>72</v>
      </c>
      <c r="D230" s="107"/>
      <c r="E230" s="108"/>
      <c r="F230" s="109"/>
      <c r="G230" s="110" t="s">
        <v>44</v>
      </c>
      <c r="H230" s="111" t="str">
        <f t="shared" si="84"/>
        <v/>
      </c>
      <c r="I230" s="111" t="str">
        <f t="shared" si="85"/>
        <v/>
      </c>
      <c r="J230" s="188"/>
      <c r="K230" s="113" t="s">
        <v>45</v>
      </c>
      <c r="L230" s="114" t="s">
        <v>45</v>
      </c>
      <c r="M230" s="114" t="s">
        <v>45</v>
      </c>
      <c r="N230" s="114" t="s">
        <v>45</v>
      </c>
      <c r="O230" s="115">
        <f t="shared" si="86"/>
        <v>0</v>
      </c>
      <c r="P230" s="362"/>
      <c r="Q230" s="362"/>
      <c r="R230" s="362"/>
      <c r="S230" s="362"/>
      <c r="T230" s="362"/>
      <c r="U230" s="363"/>
      <c r="V230" s="135"/>
      <c r="W230" s="135"/>
      <c r="X230" s="116"/>
      <c r="Z230" s="106">
        <f t="shared" si="87"/>
        <v>0</v>
      </c>
      <c r="AA230" s="106">
        <f t="shared" si="88"/>
        <v>0</v>
      </c>
      <c r="AB230" s="106">
        <f t="shared" si="89"/>
        <v>0</v>
      </c>
      <c r="AC230" s="111" t="str">
        <f t="shared" si="90"/>
        <v/>
      </c>
      <c r="AD230" s="117" t="str">
        <f t="shared" si="91"/>
        <v/>
      </c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</row>
    <row r="231" spans="2:41" s="106" customFormat="1" ht="20.100000000000001" hidden="1" customHeight="1" x14ac:dyDescent="0.35">
      <c r="B231" s="104"/>
      <c r="C231" s="105">
        <f t="shared" si="73"/>
        <v>73</v>
      </c>
      <c r="D231" s="107"/>
      <c r="E231" s="108"/>
      <c r="F231" s="109"/>
      <c r="G231" s="110" t="s">
        <v>44</v>
      </c>
      <c r="H231" s="111" t="str">
        <f t="shared" si="84"/>
        <v/>
      </c>
      <c r="I231" s="111" t="str">
        <f t="shared" si="85"/>
        <v/>
      </c>
      <c r="J231" s="188"/>
      <c r="K231" s="113" t="s">
        <v>45</v>
      </c>
      <c r="L231" s="114" t="s">
        <v>45</v>
      </c>
      <c r="M231" s="114" t="s">
        <v>45</v>
      </c>
      <c r="N231" s="114" t="s">
        <v>45</v>
      </c>
      <c r="O231" s="115">
        <f t="shared" si="86"/>
        <v>0</v>
      </c>
      <c r="P231" s="362"/>
      <c r="Q231" s="362"/>
      <c r="R231" s="362"/>
      <c r="S231" s="362"/>
      <c r="T231" s="362"/>
      <c r="U231" s="363"/>
      <c r="V231" s="135"/>
      <c r="W231" s="135"/>
      <c r="X231" s="116"/>
      <c r="Z231" s="106">
        <f t="shared" si="87"/>
        <v>0</v>
      </c>
      <c r="AA231" s="106">
        <f t="shared" si="88"/>
        <v>0</v>
      </c>
      <c r="AB231" s="106">
        <f t="shared" si="89"/>
        <v>0</v>
      </c>
      <c r="AC231" s="111" t="str">
        <f t="shared" si="90"/>
        <v/>
      </c>
      <c r="AD231" s="117" t="str">
        <f t="shared" si="91"/>
        <v/>
      </c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</row>
    <row r="232" spans="2:41" s="106" customFormat="1" ht="20.100000000000001" hidden="1" customHeight="1" x14ac:dyDescent="0.35">
      <c r="B232" s="104"/>
      <c r="C232" s="105">
        <f t="shared" si="73"/>
        <v>74</v>
      </c>
      <c r="D232" s="107"/>
      <c r="E232" s="108"/>
      <c r="F232" s="109"/>
      <c r="G232" s="110" t="s">
        <v>44</v>
      </c>
      <c r="H232" s="111" t="str">
        <f t="shared" si="84"/>
        <v/>
      </c>
      <c r="I232" s="111" t="str">
        <f t="shared" si="85"/>
        <v/>
      </c>
      <c r="J232" s="188"/>
      <c r="K232" s="113" t="s">
        <v>45</v>
      </c>
      <c r="L232" s="114" t="s">
        <v>45</v>
      </c>
      <c r="M232" s="114" t="s">
        <v>45</v>
      </c>
      <c r="N232" s="114" t="s">
        <v>45</v>
      </c>
      <c r="O232" s="115">
        <f t="shared" si="86"/>
        <v>0</v>
      </c>
      <c r="P232" s="362"/>
      <c r="Q232" s="362"/>
      <c r="R232" s="362"/>
      <c r="S232" s="362"/>
      <c r="T232" s="362"/>
      <c r="U232" s="363"/>
      <c r="V232" s="135"/>
      <c r="W232" s="135"/>
      <c r="X232" s="116"/>
      <c r="Z232" s="106">
        <f t="shared" si="87"/>
        <v>0</v>
      </c>
      <c r="AA232" s="106">
        <f t="shared" si="88"/>
        <v>0</v>
      </c>
      <c r="AB232" s="106">
        <f t="shared" si="89"/>
        <v>0</v>
      </c>
      <c r="AC232" s="111" t="str">
        <f t="shared" si="90"/>
        <v/>
      </c>
      <c r="AD232" s="117" t="str">
        <f t="shared" si="91"/>
        <v/>
      </c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</row>
    <row r="233" spans="2:41" s="106" customFormat="1" ht="20.100000000000001" hidden="1" customHeight="1" x14ac:dyDescent="0.35">
      <c r="B233" s="104"/>
      <c r="C233" s="105">
        <f t="shared" si="73"/>
        <v>75</v>
      </c>
      <c r="D233" s="107"/>
      <c r="E233" s="108"/>
      <c r="F233" s="109"/>
      <c r="G233" s="110" t="s">
        <v>44</v>
      </c>
      <c r="H233" s="111" t="str">
        <f t="shared" si="84"/>
        <v/>
      </c>
      <c r="I233" s="111" t="str">
        <f t="shared" si="85"/>
        <v/>
      </c>
      <c r="J233" s="188"/>
      <c r="K233" s="113" t="s">
        <v>45</v>
      </c>
      <c r="L233" s="114" t="s">
        <v>45</v>
      </c>
      <c r="M233" s="114" t="s">
        <v>45</v>
      </c>
      <c r="N233" s="114" t="s">
        <v>45</v>
      </c>
      <c r="O233" s="115">
        <f t="shared" si="86"/>
        <v>0</v>
      </c>
      <c r="P233" s="362"/>
      <c r="Q233" s="362"/>
      <c r="R233" s="362"/>
      <c r="S233" s="362"/>
      <c r="T233" s="362"/>
      <c r="U233" s="363"/>
      <c r="V233" s="135"/>
      <c r="W233" s="135"/>
      <c r="X233" s="116"/>
      <c r="Z233" s="106">
        <f t="shared" si="87"/>
        <v>0</v>
      </c>
      <c r="AA233" s="106">
        <f t="shared" si="88"/>
        <v>0</v>
      </c>
      <c r="AB233" s="106">
        <f t="shared" si="89"/>
        <v>0</v>
      </c>
      <c r="AC233" s="111" t="str">
        <f t="shared" si="90"/>
        <v/>
      </c>
      <c r="AD233" s="117" t="str">
        <f t="shared" si="91"/>
        <v/>
      </c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</row>
    <row r="234" spans="2:41" s="106" customFormat="1" ht="20.100000000000001" hidden="1" customHeight="1" x14ac:dyDescent="0.35">
      <c r="B234" s="104"/>
      <c r="C234" s="105">
        <f t="shared" si="73"/>
        <v>76</v>
      </c>
      <c r="D234" s="107"/>
      <c r="E234" s="108"/>
      <c r="F234" s="109"/>
      <c r="G234" s="110" t="s">
        <v>44</v>
      </c>
      <c r="H234" s="111" t="str">
        <f t="shared" si="84"/>
        <v/>
      </c>
      <c r="I234" s="111" t="str">
        <f t="shared" si="85"/>
        <v/>
      </c>
      <c r="J234" s="188"/>
      <c r="K234" s="113" t="s">
        <v>45</v>
      </c>
      <c r="L234" s="114" t="s">
        <v>45</v>
      </c>
      <c r="M234" s="114" t="s">
        <v>45</v>
      </c>
      <c r="N234" s="114" t="s">
        <v>45</v>
      </c>
      <c r="O234" s="115">
        <f t="shared" si="86"/>
        <v>0</v>
      </c>
      <c r="P234" s="362"/>
      <c r="Q234" s="362"/>
      <c r="R234" s="362"/>
      <c r="S234" s="362"/>
      <c r="T234" s="362"/>
      <c r="U234" s="363"/>
      <c r="V234" s="135"/>
      <c r="W234" s="135"/>
      <c r="X234" s="116"/>
      <c r="Z234" s="106">
        <f t="shared" si="87"/>
        <v>0</v>
      </c>
      <c r="AA234" s="106">
        <f t="shared" si="88"/>
        <v>0</v>
      </c>
      <c r="AB234" s="106">
        <f t="shared" si="89"/>
        <v>0</v>
      </c>
      <c r="AC234" s="111" t="str">
        <f t="shared" si="90"/>
        <v/>
      </c>
      <c r="AD234" s="117" t="str">
        <f t="shared" si="91"/>
        <v/>
      </c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</row>
    <row r="235" spans="2:41" s="106" customFormat="1" ht="20.100000000000001" hidden="1" customHeight="1" x14ac:dyDescent="0.35">
      <c r="B235" s="104"/>
      <c r="C235" s="105">
        <f t="shared" si="73"/>
        <v>77</v>
      </c>
      <c r="D235" s="107"/>
      <c r="E235" s="108"/>
      <c r="F235" s="109"/>
      <c r="G235" s="110" t="s">
        <v>44</v>
      </c>
      <c r="H235" s="111" t="str">
        <f t="shared" si="84"/>
        <v/>
      </c>
      <c r="I235" s="111" t="str">
        <f t="shared" si="85"/>
        <v/>
      </c>
      <c r="J235" s="188"/>
      <c r="K235" s="113" t="s">
        <v>45</v>
      </c>
      <c r="L235" s="114" t="s">
        <v>45</v>
      </c>
      <c r="M235" s="114" t="s">
        <v>45</v>
      </c>
      <c r="N235" s="114" t="s">
        <v>45</v>
      </c>
      <c r="O235" s="115">
        <f t="shared" si="86"/>
        <v>0</v>
      </c>
      <c r="P235" s="362"/>
      <c r="Q235" s="362"/>
      <c r="R235" s="362"/>
      <c r="S235" s="362"/>
      <c r="T235" s="362"/>
      <c r="U235" s="363"/>
      <c r="V235" s="135"/>
      <c r="W235" s="135"/>
      <c r="X235" s="116"/>
      <c r="Z235" s="106">
        <f t="shared" si="87"/>
        <v>0</v>
      </c>
      <c r="AA235" s="106">
        <f t="shared" si="88"/>
        <v>0</v>
      </c>
      <c r="AB235" s="106">
        <f t="shared" si="89"/>
        <v>0</v>
      </c>
      <c r="AC235" s="111" t="str">
        <f t="shared" si="90"/>
        <v/>
      </c>
      <c r="AD235" s="117" t="str">
        <f t="shared" si="91"/>
        <v/>
      </c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</row>
    <row r="236" spans="2:41" s="106" customFormat="1" ht="20.100000000000001" hidden="1" customHeight="1" x14ac:dyDescent="0.35">
      <c r="B236" s="104"/>
      <c r="C236" s="105">
        <f t="shared" si="73"/>
        <v>78</v>
      </c>
      <c r="D236" s="107"/>
      <c r="E236" s="108"/>
      <c r="F236" s="109"/>
      <c r="G236" s="110" t="s">
        <v>44</v>
      </c>
      <c r="H236" s="111" t="str">
        <f t="shared" si="84"/>
        <v/>
      </c>
      <c r="I236" s="111" t="str">
        <f t="shared" si="85"/>
        <v/>
      </c>
      <c r="J236" s="188"/>
      <c r="K236" s="113" t="s">
        <v>45</v>
      </c>
      <c r="L236" s="114" t="s">
        <v>45</v>
      </c>
      <c r="M236" s="114" t="s">
        <v>45</v>
      </c>
      <c r="N236" s="114" t="s">
        <v>45</v>
      </c>
      <c r="O236" s="115">
        <f t="shared" si="86"/>
        <v>0</v>
      </c>
      <c r="P236" s="362"/>
      <c r="Q236" s="362"/>
      <c r="R236" s="362"/>
      <c r="S236" s="362"/>
      <c r="T236" s="362"/>
      <c r="U236" s="363"/>
      <c r="V236" s="135"/>
      <c r="W236" s="135"/>
      <c r="X236" s="116"/>
      <c r="Z236" s="106">
        <f t="shared" si="87"/>
        <v>0</v>
      </c>
      <c r="AA236" s="106">
        <f t="shared" si="88"/>
        <v>0</v>
      </c>
      <c r="AB236" s="106">
        <f t="shared" si="89"/>
        <v>0</v>
      </c>
      <c r="AC236" s="111" t="str">
        <f t="shared" si="90"/>
        <v/>
      </c>
      <c r="AD236" s="117" t="str">
        <f t="shared" si="91"/>
        <v/>
      </c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</row>
    <row r="237" spans="2:41" s="106" customFormat="1" ht="20.100000000000001" hidden="1" customHeight="1" x14ac:dyDescent="0.35">
      <c r="B237" s="104"/>
      <c r="C237" s="105">
        <f t="shared" si="73"/>
        <v>79</v>
      </c>
      <c r="D237" s="107"/>
      <c r="E237" s="108"/>
      <c r="F237" s="109"/>
      <c r="G237" s="110" t="s">
        <v>44</v>
      </c>
      <c r="H237" s="111" t="str">
        <f t="shared" si="84"/>
        <v/>
      </c>
      <c r="I237" s="111" t="str">
        <f t="shared" si="85"/>
        <v/>
      </c>
      <c r="J237" s="188"/>
      <c r="K237" s="113" t="s">
        <v>45</v>
      </c>
      <c r="L237" s="114" t="s">
        <v>45</v>
      </c>
      <c r="M237" s="114" t="s">
        <v>45</v>
      </c>
      <c r="N237" s="114" t="s">
        <v>45</v>
      </c>
      <c r="O237" s="115">
        <f t="shared" si="86"/>
        <v>0</v>
      </c>
      <c r="P237" s="362"/>
      <c r="Q237" s="362"/>
      <c r="R237" s="362"/>
      <c r="S237" s="362"/>
      <c r="T237" s="362"/>
      <c r="U237" s="363"/>
      <c r="V237" s="135"/>
      <c r="W237" s="135"/>
      <c r="X237" s="116"/>
      <c r="Z237" s="106">
        <f t="shared" si="87"/>
        <v>0</v>
      </c>
      <c r="AA237" s="106">
        <f t="shared" si="88"/>
        <v>0</v>
      </c>
      <c r="AB237" s="106">
        <f t="shared" si="89"/>
        <v>0</v>
      </c>
      <c r="AC237" s="111" t="str">
        <f t="shared" si="90"/>
        <v/>
      </c>
      <c r="AD237" s="117" t="str">
        <f t="shared" si="91"/>
        <v/>
      </c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</row>
    <row r="238" spans="2:41" s="106" customFormat="1" ht="20.100000000000001" hidden="1" customHeight="1" x14ac:dyDescent="0.35">
      <c r="B238" s="104"/>
      <c r="C238" s="105">
        <f t="shared" si="73"/>
        <v>80</v>
      </c>
      <c r="D238" s="107"/>
      <c r="E238" s="108"/>
      <c r="F238" s="109"/>
      <c r="G238" s="110" t="s">
        <v>44</v>
      </c>
      <c r="H238" s="111" t="str">
        <f t="shared" si="84"/>
        <v/>
      </c>
      <c r="I238" s="111" t="str">
        <f t="shared" si="85"/>
        <v/>
      </c>
      <c r="J238" s="188"/>
      <c r="K238" s="113" t="s">
        <v>45</v>
      </c>
      <c r="L238" s="114" t="s">
        <v>45</v>
      </c>
      <c r="M238" s="114" t="s">
        <v>45</v>
      </c>
      <c r="N238" s="114" t="s">
        <v>45</v>
      </c>
      <c r="O238" s="115">
        <f t="shared" si="86"/>
        <v>0</v>
      </c>
      <c r="P238" s="362"/>
      <c r="Q238" s="362"/>
      <c r="R238" s="362"/>
      <c r="S238" s="362"/>
      <c r="T238" s="362"/>
      <c r="U238" s="363"/>
      <c r="V238" s="135"/>
      <c r="W238" s="135"/>
      <c r="X238" s="116"/>
      <c r="Z238" s="106">
        <f t="shared" si="87"/>
        <v>0</v>
      </c>
      <c r="AA238" s="106">
        <f t="shared" si="88"/>
        <v>0</v>
      </c>
      <c r="AB238" s="106">
        <f t="shared" si="89"/>
        <v>0</v>
      </c>
      <c r="AC238" s="111" t="str">
        <f t="shared" si="90"/>
        <v/>
      </c>
      <c r="AD238" s="117" t="str">
        <f t="shared" si="91"/>
        <v/>
      </c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</row>
    <row r="239" spans="2:41" s="106" customFormat="1" ht="20.100000000000001" hidden="1" customHeight="1" x14ac:dyDescent="0.35">
      <c r="B239" s="104"/>
      <c r="C239" s="105">
        <f t="shared" ref="C239:C302" si="92">C238+1</f>
        <v>81</v>
      </c>
      <c r="D239" s="107"/>
      <c r="E239" s="108"/>
      <c r="F239" s="109"/>
      <c r="G239" s="110" t="s">
        <v>44</v>
      </c>
      <c r="H239" s="111" t="str">
        <f t="shared" si="84"/>
        <v/>
      </c>
      <c r="I239" s="111" t="str">
        <f t="shared" si="85"/>
        <v/>
      </c>
      <c r="J239" s="188"/>
      <c r="K239" s="113" t="s">
        <v>45</v>
      </c>
      <c r="L239" s="114" t="s">
        <v>45</v>
      </c>
      <c r="M239" s="114" t="s">
        <v>45</v>
      </c>
      <c r="N239" s="114" t="s">
        <v>45</v>
      </c>
      <c r="O239" s="115">
        <f t="shared" si="86"/>
        <v>0</v>
      </c>
      <c r="P239" s="362"/>
      <c r="Q239" s="362"/>
      <c r="R239" s="362"/>
      <c r="S239" s="362"/>
      <c r="T239" s="362"/>
      <c r="U239" s="363"/>
      <c r="V239" s="135"/>
      <c r="W239" s="135"/>
      <c r="X239" s="116"/>
      <c r="Z239" s="106">
        <f t="shared" si="87"/>
        <v>0</v>
      </c>
      <c r="AA239" s="106">
        <f t="shared" si="88"/>
        <v>0</v>
      </c>
      <c r="AB239" s="106">
        <f t="shared" si="89"/>
        <v>0</v>
      </c>
      <c r="AC239" s="111" t="str">
        <f t="shared" si="90"/>
        <v/>
      </c>
      <c r="AD239" s="117" t="str">
        <f t="shared" si="91"/>
        <v/>
      </c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</row>
    <row r="240" spans="2:41" s="106" customFormat="1" ht="20.100000000000001" hidden="1" customHeight="1" x14ac:dyDescent="0.35">
      <c r="B240" s="104"/>
      <c r="C240" s="105">
        <f t="shared" si="92"/>
        <v>82</v>
      </c>
      <c r="D240" s="107"/>
      <c r="E240" s="108"/>
      <c r="F240" s="109"/>
      <c r="G240" s="110" t="s">
        <v>44</v>
      </c>
      <c r="H240" s="111" t="str">
        <f t="shared" si="84"/>
        <v/>
      </c>
      <c r="I240" s="111" t="str">
        <f t="shared" si="85"/>
        <v/>
      </c>
      <c r="J240" s="188"/>
      <c r="K240" s="113" t="s">
        <v>45</v>
      </c>
      <c r="L240" s="114" t="s">
        <v>45</v>
      </c>
      <c r="M240" s="114" t="s">
        <v>45</v>
      </c>
      <c r="N240" s="114" t="s">
        <v>45</v>
      </c>
      <c r="O240" s="115">
        <f t="shared" si="86"/>
        <v>0</v>
      </c>
      <c r="P240" s="362"/>
      <c r="Q240" s="362"/>
      <c r="R240" s="362"/>
      <c r="S240" s="362"/>
      <c r="T240" s="362"/>
      <c r="U240" s="363"/>
      <c r="V240" s="135"/>
      <c r="W240" s="135"/>
      <c r="X240" s="116"/>
      <c r="Z240" s="106">
        <f t="shared" si="87"/>
        <v>0</v>
      </c>
      <c r="AA240" s="106">
        <f t="shared" si="88"/>
        <v>0</v>
      </c>
      <c r="AB240" s="106">
        <f t="shared" si="89"/>
        <v>0</v>
      </c>
      <c r="AC240" s="111" t="str">
        <f t="shared" si="90"/>
        <v/>
      </c>
      <c r="AD240" s="117" t="str">
        <f t="shared" si="91"/>
        <v/>
      </c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</row>
    <row r="241" spans="2:41" s="106" customFormat="1" ht="20.100000000000001" hidden="1" customHeight="1" x14ac:dyDescent="0.35">
      <c r="B241" s="104"/>
      <c r="C241" s="105">
        <f t="shared" si="92"/>
        <v>83</v>
      </c>
      <c r="D241" s="107"/>
      <c r="E241" s="108"/>
      <c r="F241" s="109"/>
      <c r="G241" s="110" t="s">
        <v>44</v>
      </c>
      <c r="H241" s="111" t="str">
        <f t="shared" si="84"/>
        <v/>
      </c>
      <c r="I241" s="111" t="str">
        <f t="shared" si="85"/>
        <v/>
      </c>
      <c r="J241" s="188"/>
      <c r="K241" s="113" t="s">
        <v>45</v>
      </c>
      <c r="L241" s="114" t="s">
        <v>45</v>
      </c>
      <c r="M241" s="114" t="s">
        <v>45</v>
      </c>
      <c r="N241" s="114" t="s">
        <v>45</v>
      </c>
      <c r="O241" s="115">
        <f t="shared" si="86"/>
        <v>0</v>
      </c>
      <c r="P241" s="362"/>
      <c r="Q241" s="362"/>
      <c r="R241" s="362"/>
      <c r="S241" s="362"/>
      <c r="T241" s="362"/>
      <c r="U241" s="363"/>
      <c r="V241" s="135"/>
      <c r="W241" s="135"/>
      <c r="X241" s="116"/>
      <c r="Z241" s="106">
        <f t="shared" si="87"/>
        <v>0</v>
      </c>
      <c r="AA241" s="106">
        <f t="shared" si="88"/>
        <v>0</v>
      </c>
      <c r="AB241" s="106">
        <f t="shared" si="89"/>
        <v>0</v>
      </c>
      <c r="AC241" s="111" t="str">
        <f t="shared" si="90"/>
        <v/>
      </c>
      <c r="AD241" s="117" t="str">
        <f t="shared" si="91"/>
        <v/>
      </c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</row>
    <row r="242" spans="2:41" s="106" customFormat="1" ht="20.100000000000001" hidden="1" customHeight="1" x14ac:dyDescent="0.35">
      <c r="B242" s="104"/>
      <c r="C242" s="105">
        <f t="shared" si="92"/>
        <v>84</v>
      </c>
      <c r="D242" s="107"/>
      <c r="E242" s="108"/>
      <c r="F242" s="109"/>
      <c r="G242" s="110" t="s">
        <v>44</v>
      </c>
      <c r="H242" s="111" t="str">
        <f t="shared" si="84"/>
        <v/>
      </c>
      <c r="I242" s="111" t="str">
        <f t="shared" si="85"/>
        <v/>
      </c>
      <c r="J242" s="188"/>
      <c r="K242" s="113" t="s">
        <v>45</v>
      </c>
      <c r="L242" s="114" t="s">
        <v>45</v>
      </c>
      <c r="M242" s="114" t="s">
        <v>45</v>
      </c>
      <c r="N242" s="114" t="s">
        <v>45</v>
      </c>
      <c r="O242" s="115">
        <f t="shared" si="86"/>
        <v>0</v>
      </c>
      <c r="P242" s="362"/>
      <c r="Q242" s="362"/>
      <c r="R242" s="362"/>
      <c r="S242" s="362"/>
      <c r="T242" s="362"/>
      <c r="U242" s="363"/>
      <c r="V242" s="135"/>
      <c r="W242" s="135"/>
      <c r="X242" s="116"/>
      <c r="Z242" s="106">
        <f t="shared" si="87"/>
        <v>0</v>
      </c>
      <c r="AA242" s="106">
        <f t="shared" si="88"/>
        <v>0</v>
      </c>
      <c r="AB242" s="106">
        <f t="shared" si="89"/>
        <v>0</v>
      </c>
      <c r="AC242" s="111" t="str">
        <f t="shared" si="90"/>
        <v/>
      </c>
      <c r="AD242" s="117" t="str">
        <f t="shared" si="91"/>
        <v/>
      </c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</row>
    <row r="243" spans="2:41" s="106" customFormat="1" ht="20.100000000000001" hidden="1" customHeight="1" x14ac:dyDescent="0.35">
      <c r="B243" s="104"/>
      <c r="C243" s="105">
        <f t="shared" si="92"/>
        <v>85</v>
      </c>
      <c r="D243" s="107"/>
      <c r="E243" s="108"/>
      <c r="F243" s="109"/>
      <c r="G243" s="110" t="s">
        <v>44</v>
      </c>
      <c r="H243" s="111" t="str">
        <f t="shared" si="84"/>
        <v/>
      </c>
      <c r="I243" s="111" t="str">
        <f t="shared" si="85"/>
        <v/>
      </c>
      <c r="J243" s="188"/>
      <c r="K243" s="113" t="s">
        <v>45</v>
      </c>
      <c r="L243" s="114" t="s">
        <v>45</v>
      </c>
      <c r="M243" s="114" t="s">
        <v>45</v>
      </c>
      <c r="N243" s="114" t="s">
        <v>45</v>
      </c>
      <c r="O243" s="115">
        <f t="shared" si="86"/>
        <v>0</v>
      </c>
      <c r="P243" s="362"/>
      <c r="Q243" s="362"/>
      <c r="R243" s="362"/>
      <c r="S243" s="362"/>
      <c r="T243" s="362"/>
      <c r="U243" s="363"/>
      <c r="V243" s="135"/>
      <c r="W243" s="135"/>
      <c r="X243" s="116"/>
      <c r="Z243" s="106">
        <f t="shared" si="87"/>
        <v>0</v>
      </c>
      <c r="AA243" s="106">
        <f t="shared" si="88"/>
        <v>0</v>
      </c>
      <c r="AB243" s="106">
        <f t="shared" si="89"/>
        <v>0</v>
      </c>
      <c r="AC243" s="111" t="str">
        <f t="shared" si="90"/>
        <v/>
      </c>
      <c r="AD243" s="117" t="str">
        <f t="shared" si="91"/>
        <v/>
      </c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</row>
    <row r="244" spans="2:41" s="106" customFormat="1" ht="20.100000000000001" hidden="1" customHeight="1" x14ac:dyDescent="0.35">
      <c r="B244" s="104"/>
      <c r="C244" s="105">
        <f t="shared" si="92"/>
        <v>86</v>
      </c>
      <c r="D244" s="107"/>
      <c r="E244" s="108"/>
      <c r="F244" s="109"/>
      <c r="G244" s="110" t="s">
        <v>44</v>
      </c>
      <c r="H244" s="111" t="str">
        <f t="shared" si="84"/>
        <v/>
      </c>
      <c r="I244" s="111" t="str">
        <f t="shared" si="85"/>
        <v/>
      </c>
      <c r="J244" s="188"/>
      <c r="K244" s="113" t="s">
        <v>45</v>
      </c>
      <c r="L244" s="114" t="s">
        <v>45</v>
      </c>
      <c r="M244" s="114" t="s">
        <v>45</v>
      </c>
      <c r="N244" s="114" t="s">
        <v>45</v>
      </c>
      <c r="O244" s="115">
        <f t="shared" si="86"/>
        <v>0</v>
      </c>
      <c r="P244" s="362"/>
      <c r="Q244" s="362"/>
      <c r="R244" s="362"/>
      <c r="S244" s="362"/>
      <c r="T244" s="362"/>
      <c r="U244" s="363"/>
      <c r="V244" s="135"/>
      <c r="W244" s="135"/>
      <c r="X244" s="116"/>
      <c r="Z244" s="106">
        <f t="shared" si="87"/>
        <v>0</v>
      </c>
      <c r="AA244" s="106">
        <f t="shared" si="88"/>
        <v>0</v>
      </c>
      <c r="AB244" s="106">
        <f t="shared" si="89"/>
        <v>0</v>
      </c>
      <c r="AC244" s="111" t="str">
        <f t="shared" si="90"/>
        <v/>
      </c>
      <c r="AD244" s="117" t="str">
        <f t="shared" si="91"/>
        <v/>
      </c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</row>
    <row r="245" spans="2:41" s="106" customFormat="1" ht="20.100000000000001" hidden="1" customHeight="1" x14ac:dyDescent="0.35">
      <c r="B245" s="104"/>
      <c r="C245" s="105">
        <f t="shared" si="92"/>
        <v>87</v>
      </c>
      <c r="D245" s="107"/>
      <c r="E245" s="108"/>
      <c r="F245" s="109"/>
      <c r="G245" s="110" t="s">
        <v>44</v>
      </c>
      <c r="H245" s="111" t="str">
        <f t="shared" si="84"/>
        <v/>
      </c>
      <c r="I245" s="111" t="str">
        <f t="shared" si="85"/>
        <v/>
      </c>
      <c r="J245" s="188"/>
      <c r="K245" s="113" t="s">
        <v>45</v>
      </c>
      <c r="L245" s="114" t="s">
        <v>45</v>
      </c>
      <c r="M245" s="114" t="s">
        <v>45</v>
      </c>
      <c r="N245" s="114" t="s">
        <v>45</v>
      </c>
      <c r="O245" s="115">
        <f t="shared" si="86"/>
        <v>0</v>
      </c>
      <c r="P245" s="362"/>
      <c r="Q245" s="362"/>
      <c r="R245" s="362"/>
      <c r="S245" s="362"/>
      <c r="T245" s="362"/>
      <c r="U245" s="363"/>
      <c r="V245" s="135"/>
      <c r="W245" s="135"/>
      <c r="X245" s="116"/>
      <c r="Z245" s="106">
        <f t="shared" si="87"/>
        <v>0</v>
      </c>
      <c r="AA245" s="106">
        <f t="shared" si="88"/>
        <v>0</v>
      </c>
      <c r="AB245" s="106">
        <f t="shared" si="89"/>
        <v>0</v>
      </c>
      <c r="AC245" s="111" t="str">
        <f t="shared" si="90"/>
        <v/>
      </c>
      <c r="AD245" s="117" t="str">
        <f t="shared" si="91"/>
        <v/>
      </c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</row>
    <row r="246" spans="2:41" s="106" customFormat="1" ht="20.100000000000001" hidden="1" customHeight="1" x14ac:dyDescent="0.35">
      <c r="B246" s="104"/>
      <c r="C246" s="105">
        <f t="shared" si="92"/>
        <v>88</v>
      </c>
      <c r="D246" s="107"/>
      <c r="E246" s="108"/>
      <c r="F246" s="109"/>
      <c r="G246" s="110" t="s">
        <v>44</v>
      </c>
      <c r="H246" s="111" t="str">
        <f t="shared" si="84"/>
        <v/>
      </c>
      <c r="I246" s="111" t="str">
        <f t="shared" si="85"/>
        <v/>
      </c>
      <c r="J246" s="188"/>
      <c r="K246" s="113" t="s">
        <v>45</v>
      </c>
      <c r="L246" s="114" t="s">
        <v>45</v>
      </c>
      <c r="M246" s="114" t="s">
        <v>45</v>
      </c>
      <c r="N246" s="114" t="s">
        <v>45</v>
      </c>
      <c r="O246" s="115">
        <f t="shared" si="86"/>
        <v>0</v>
      </c>
      <c r="P246" s="362"/>
      <c r="Q246" s="362"/>
      <c r="R246" s="362"/>
      <c r="S246" s="362"/>
      <c r="T246" s="362"/>
      <c r="U246" s="363"/>
      <c r="V246" s="135"/>
      <c r="W246" s="135"/>
      <c r="X246" s="116"/>
      <c r="Z246" s="106">
        <f t="shared" si="87"/>
        <v>0</v>
      </c>
      <c r="AA246" s="106">
        <f t="shared" si="88"/>
        <v>0</v>
      </c>
      <c r="AB246" s="106">
        <f t="shared" si="89"/>
        <v>0</v>
      </c>
      <c r="AC246" s="111" t="str">
        <f t="shared" si="90"/>
        <v/>
      </c>
      <c r="AD246" s="117" t="str">
        <f t="shared" si="91"/>
        <v/>
      </c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</row>
    <row r="247" spans="2:41" s="106" customFormat="1" ht="20.100000000000001" hidden="1" customHeight="1" x14ac:dyDescent="0.35">
      <c r="B247" s="104"/>
      <c r="C247" s="105">
        <f t="shared" si="92"/>
        <v>89</v>
      </c>
      <c r="D247" s="107"/>
      <c r="E247" s="108"/>
      <c r="F247" s="109"/>
      <c r="G247" s="110" t="s">
        <v>44</v>
      </c>
      <c r="H247" s="111" t="str">
        <f t="shared" si="84"/>
        <v/>
      </c>
      <c r="I247" s="111" t="str">
        <f t="shared" si="85"/>
        <v/>
      </c>
      <c r="J247" s="188"/>
      <c r="K247" s="113" t="s">
        <v>45</v>
      </c>
      <c r="L247" s="114" t="s">
        <v>45</v>
      </c>
      <c r="M247" s="114" t="s">
        <v>45</v>
      </c>
      <c r="N247" s="114" t="s">
        <v>45</v>
      </c>
      <c r="O247" s="115">
        <f t="shared" si="86"/>
        <v>0</v>
      </c>
      <c r="P247" s="362"/>
      <c r="Q247" s="362"/>
      <c r="R247" s="362"/>
      <c r="S247" s="362"/>
      <c r="T247" s="362"/>
      <c r="U247" s="363"/>
      <c r="V247" s="135"/>
      <c r="W247" s="135"/>
      <c r="X247" s="116"/>
      <c r="Z247" s="106">
        <f t="shared" si="87"/>
        <v>0</v>
      </c>
      <c r="AA247" s="106">
        <f t="shared" si="88"/>
        <v>0</v>
      </c>
      <c r="AB247" s="106">
        <f t="shared" si="89"/>
        <v>0</v>
      </c>
      <c r="AC247" s="111" t="str">
        <f t="shared" si="90"/>
        <v/>
      </c>
      <c r="AD247" s="117" t="str">
        <f t="shared" si="91"/>
        <v/>
      </c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</row>
    <row r="248" spans="2:41" s="106" customFormat="1" ht="20.100000000000001" hidden="1" customHeight="1" x14ac:dyDescent="0.35">
      <c r="B248" s="104"/>
      <c r="C248" s="105">
        <f t="shared" si="92"/>
        <v>90</v>
      </c>
      <c r="D248" s="107"/>
      <c r="E248" s="108"/>
      <c r="F248" s="109"/>
      <c r="G248" s="110" t="s">
        <v>44</v>
      </c>
      <c r="H248" s="111" t="str">
        <f t="shared" si="84"/>
        <v/>
      </c>
      <c r="I248" s="111" t="str">
        <f t="shared" si="85"/>
        <v/>
      </c>
      <c r="J248" s="188"/>
      <c r="K248" s="113" t="s">
        <v>45</v>
      </c>
      <c r="L248" s="114" t="s">
        <v>45</v>
      </c>
      <c r="M248" s="114" t="s">
        <v>45</v>
      </c>
      <c r="N248" s="114" t="s">
        <v>45</v>
      </c>
      <c r="O248" s="115">
        <f t="shared" ref="O248:O309" si="93">SUM(K248:N248)</f>
        <v>0</v>
      </c>
      <c r="P248" s="362"/>
      <c r="Q248" s="362"/>
      <c r="R248" s="362"/>
      <c r="S248" s="362"/>
      <c r="T248" s="362"/>
      <c r="U248" s="363"/>
      <c r="V248" s="135"/>
      <c r="W248" s="135"/>
      <c r="X248" s="116"/>
      <c r="Z248" s="106">
        <f t="shared" si="87"/>
        <v>0</v>
      </c>
      <c r="AA248" s="106">
        <f t="shared" si="88"/>
        <v>0</v>
      </c>
      <c r="AB248" s="106">
        <f t="shared" si="89"/>
        <v>0</v>
      </c>
      <c r="AC248" s="111" t="str">
        <f t="shared" si="90"/>
        <v/>
      </c>
      <c r="AD248" s="117" t="str">
        <f t="shared" si="91"/>
        <v/>
      </c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</row>
    <row r="249" spans="2:41" s="106" customFormat="1" ht="20.100000000000001" hidden="1" customHeight="1" x14ac:dyDescent="0.35">
      <c r="B249" s="104"/>
      <c r="C249" s="105">
        <f t="shared" si="92"/>
        <v>91</v>
      </c>
      <c r="D249" s="107"/>
      <c r="E249" s="108"/>
      <c r="F249" s="109"/>
      <c r="G249" s="110" t="s">
        <v>44</v>
      </c>
      <c r="H249" s="111" t="str">
        <f t="shared" si="84"/>
        <v/>
      </c>
      <c r="I249" s="111" t="str">
        <f t="shared" si="85"/>
        <v/>
      </c>
      <c r="J249" s="188"/>
      <c r="K249" s="113" t="s">
        <v>45</v>
      </c>
      <c r="L249" s="114" t="s">
        <v>45</v>
      </c>
      <c r="M249" s="114" t="s">
        <v>45</v>
      </c>
      <c r="N249" s="114" t="s">
        <v>45</v>
      </c>
      <c r="O249" s="115">
        <f t="shared" si="93"/>
        <v>0</v>
      </c>
      <c r="P249" s="362"/>
      <c r="Q249" s="362"/>
      <c r="R249" s="362"/>
      <c r="S249" s="362"/>
      <c r="T249" s="362"/>
      <c r="U249" s="363"/>
      <c r="V249" s="135"/>
      <c r="W249" s="135"/>
      <c r="X249" s="116"/>
      <c r="Z249" s="106">
        <f t="shared" si="87"/>
        <v>0</v>
      </c>
      <c r="AA249" s="106">
        <f t="shared" si="88"/>
        <v>0</v>
      </c>
      <c r="AB249" s="106">
        <f t="shared" si="89"/>
        <v>0</v>
      </c>
      <c r="AC249" s="111" t="str">
        <f t="shared" si="90"/>
        <v/>
      </c>
      <c r="AD249" s="117" t="str">
        <f t="shared" si="91"/>
        <v/>
      </c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</row>
    <row r="250" spans="2:41" s="106" customFormat="1" ht="20.100000000000001" hidden="1" customHeight="1" x14ac:dyDescent="0.35">
      <c r="B250" s="104"/>
      <c r="C250" s="105">
        <f t="shared" si="92"/>
        <v>92</v>
      </c>
      <c r="D250" s="107"/>
      <c r="E250" s="108"/>
      <c r="F250" s="109"/>
      <c r="G250" s="110" t="s">
        <v>44</v>
      </c>
      <c r="H250" s="111" t="str">
        <f t="shared" si="84"/>
        <v/>
      </c>
      <c r="I250" s="111" t="str">
        <f t="shared" si="85"/>
        <v/>
      </c>
      <c r="J250" s="188"/>
      <c r="K250" s="113" t="s">
        <v>45</v>
      </c>
      <c r="L250" s="114" t="s">
        <v>45</v>
      </c>
      <c r="M250" s="114" t="s">
        <v>45</v>
      </c>
      <c r="N250" s="114" t="s">
        <v>45</v>
      </c>
      <c r="O250" s="115">
        <f t="shared" si="93"/>
        <v>0</v>
      </c>
      <c r="P250" s="362"/>
      <c r="Q250" s="362"/>
      <c r="R250" s="362"/>
      <c r="S250" s="362"/>
      <c r="T250" s="362"/>
      <c r="U250" s="363"/>
      <c r="V250" s="135"/>
      <c r="W250" s="135"/>
      <c r="X250" s="116"/>
      <c r="Z250" s="106">
        <f t="shared" si="87"/>
        <v>0</v>
      </c>
      <c r="AA250" s="106">
        <f t="shared" si="88"/>
        <v>0</v>
      </c>
      <c r="AB250" s="106">
        <f t="shared" si="89"/>
        <v>0</v>
      </c>
      <c r="AC250" s="111" t="str">
        <f t="shared" si="90"/>
        <v/>
      </c>
      <c r="AD250" s="117" t="str">
        <f t="shared" si="91"/>
        <v/>
      </c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</row>
    <row r="251" spans="2:41" s="106" customFormat="1" ht="20.100000000000001" hidden="1" customHeight="1" x14ac:dyDescent="0.35">
      <c r="B251" s="104"/>
      <c r="C251" s="105">
        <f t="shared" si="92"/>
        <v>93</v>
      </c>
      <c r="D251" s="107"/>
      <c r="E251" s="108"/>
      <c r="F251" s="109"/>
      <c r="G251" s="110" t="s">
        <v>44</v>
      </c>
      <c r="H251" s="111" t="str">
        <f t="shared" si="84"/>
        <v/>
      </c>
      <c r="I251" s="111" t="str">
        <f t="shared" si="85"/>
        <v/>
      </c>
      <c r="J251" s="188"/>
      <c r="K251" s="113" t="s">
        <v>45</v>
      </c>
      <c r="L251" s="114" t="s">
        <v>45</v>
      </c>
      <c r="M251" s="114" t="s">
        <v>45</v>
      </c>
      <c r="N251" s="114" t="s">
        <v>45</v>
      </c>
      <c r="O251" s="115">
        <f t="shared" si="93"/>
        <v>0</v>
      </c>
      <c r="P251" s="362"/>
      <c r="Q251" s="362"/>
      <c r="R251" s="362"/>
      <c r="S251" s="362"/>
      <c r="T251" s="362"/>
      <c r="U251" s="363"/>
      <c r="V251" s="135"/>
      <c r="W251" s="135"/>
      <c r="X251" s="116"/>
      <c r="Z251" s="106">
        <f t="shared" si="87"/>
        <v>0</v>
      </c>
      <c r="AA251" s="106">
        <f t="shared" si="88"/>
        <v>0</v>
      </c>
      <c r="AB251" s="106">
        <f t="shared" si="89"/>
        <v>0</v>
      </c>
      <c r="AC251" s="111" t="str">
        <f t="shared" si="90"/>
        <v/>
      </c>
      <c r="AD251" s="117" t="str">
        <f t="shared" si="91"/>
        <v/>
      </c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</row>
    <row r="252" spans="2:41" s="106" customFormat="1" ht="20.100000000000001" hidden="1" customHeight="1" x14ac:dyDescent="0.35">
      <c r="B252" s="104"/>
      <c r="C252" s="105">
        <f t="shared" si="92"/>
        <v>94</v>
      </c>
      <c r="D252" s="107"/>
      <c r="E252" s="108"/>
      <c r="F252" s="109"/>
      <c r="G252" s="110" t="s">
        <v>44</v>
      </c>
      <c r="H252" s="111" t="str">
        <f t="shared" si="84"/>
        <v/>
      </c>
      <c r="I252" s="111" t="str">
        <f t="shared" si="85"/>
        <v/>
      </c>
      <c r="J252" s="188"/>
      <c r="K252" s="113" t="s">
        <v>45</v>
      </c>
      <c r="L252" s="114" t="s">
        <v>45</v>
      </c>
      <c r="M252" s="114" t="s">
        <v>45</v>
      </c>
      <c r="N252" s="114" t="s">
        <v>45</v>
      </c>
      <c r="O252" s="115">
        <f t="shared" si="93"/>
        <v>0</v>
      </c>
      <c r="P252" s="362"/>
      <c r="Q252" s="362"/>
      <c r="R252" s="362"/>
      <c r="S252" s="362"/>
      <c r="T252" s="362"/>
      <c r="U252" s="363"/>
      <c r="V252" s="135"/>
      <c r="W252" s="135"/>
      <c r="X252" s="116"/>
      <c r="Z252" s="106">
        <f t="shared" si="87"/>
        <v>0</v>
      </c>
      <c r="AA252" s="106">
        <f t="shared" si="88"/>
        <v>0</v>
      </c>
      <c r="AB252" s="106">
        <f t="shared" si="89"/>
        <v>0</v>
      </c>
      <c r="AC252" s="111" t="str">
        <f t="shared" si="90"/>
        <v/>
      </c>
      <c r="AD252" s="117" t="str">
        <f t="shared" si="91"/>
        <v/>
      </c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</row>
    <row r="253" spans="2:41" s="106" customFormat="1" ht="20.100000000000001" hidden="1" customHeight="1" x14ac:dyDescent="0.35">
      <c r="B253" s="104"/>
      <c r="C253" s="105">
        <f t="shared" si="92"/>
        <v>95</v>
      </c>
      <c r="D253" s="107"/>
      <c r="E253" s="108"/>
      <c r="F253" s="109"/>
      <c r="G253" s="110" t="s">
        <v>44</v>
      </c>
      <c r="H253" s="111" t="str">
        <f t="shared" si="84"/>
        <v/>
      </c>
      <c r="I253" s="111" t="str">
        <f t="shared" si="85"/>
        <v/>
      </c>
      <c r="J253" s="188"/>
      <c r="K253" s="113" t="s">
        <v>45</v>
      </c>
      <c r="L253" s="114" t="s">
        <v>45</v>
      </c>
      <c r="M253" s="114" t="s">
        <v>45</v>
      </c>
      <c r="N253" s="114" t="s">
        <v>45</v>
      </c>
      <c r="O253" s="115">
        <f t="shared" si="93"/>
        <v>0</v>
      </c>
      <c r="P253" s="362"/>
      <c r="Q253" s="362"/>
      <c r="R253" s="362"/>
      <c r="S253" s="362"/>
      <c r="T253" s="362"/>
      <c r="U253" s="363"/>
      <c r="V253" s="135"/>
      <c r="W253" s="135"/>
      <c r="X253" s="116"/>
      <c r="Z253" s="106">
        <f t="shared" si="87"/>
        <v>0</v>
      </c>
      <c r="AA253" s="106">
        <f t="shared" si="88"/>
        <v>0</v>
      </c>
      <c r="AB253" s="106">
        <f t="shared" si="89"/>
        <v>0</v>
      </c>
      <c r="AC253" s="111" t="str">
        <f t="shared" si="90"/>
        <v/>
      </c>
      <c r="AD253" s="117" t="str">
        <f t="shared" si="91"/>
        <v/>
      </c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</row>
    <row r="254" spans="2:41" s="106" customFormat="1" ht="20.100000000000001" hidden="1" customHeight="1" x14ac:dyDescent="0.35">
      <c r="B254" s="104"/>
      <c r="C254" s="105">
        <f t="shared" si="92"/>
        <v>96</v>
      </c>
      <c r="D254" s="107"/>
      <c r="E254" s="108"/>
      <c r="F254" s="109"/>
      <c r="G254" s="110" t="s">
        <v>44</v>
      </c>
      <c r="H254" s="111" t="str">
        <f t="shared" si="84"/>
        <v/>
      </c>
      <c r="I254" s="111" t="str">
        <f t="shared" si="85"/>
        <v/>
      </c>
      <c r="J254" s="188"/>
      <c r="K254" s="113" t="s">
        <v>45</v>
      </c>
      <c r="L254" s="114" t="s">
        <v>45</v>
      </c>
      <c r="M254" s="114" t="s">
        <v>45</v>
      </c>
      <c r="N254" s="114" t="s">
        <v>45</v>
      </c>
      <c r="O254" s="115">
        <f t="shared" si="93"/>
        <v>0</v>
      </c>
      <c r="P254" s="362"/>
      <c r="Q254" s="362"/>
      <c r="R254" s="362"/>
      <c r="S254" s="362"/>
      <c r="T254" s="362"/>
      <c r="U254" s="363"/>
      <c r="V254" s="135"/>
      <c r="W254" s="135"/>
      <c r="X254" s="116"/>
      <c r="Z254" s="106">
        <f t="shared" si="87"/>
        <v>0</v>
      </c>
      <c r="AA254" s="106">
        <f t="shared" si="88"/>
        <v>0</v>
      </c>
      <c r="AB254" s="106">
        <f t="shared" si="89"/>
        <v>0</v>
      </c>
      <c r="AC254" s="111" t="str">
        <f t="shared" si="90"/>
        <v/>
      </c>
      <c r="AD254" s="117" t="str">
        <f t="shared" si="91"/>
        <v/>
      </c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</row>
    <row r="255" spans="2:41" s="106" customFormat="1" ht="20.100000000000001" hidden="1" customHeight="1" x14ac:dyDescent="0.35">
      <c r="B255" s="104"/>
      <c r="C255" s="105">
        <f t="shared" si="92"/>
        <v>97</v>
      </c>
      <c r="D255" s="107"/>
      <c r="E255" s="108"/>
      <c r="F255" s="109"/>
      <c r="G255" s="110" t="s">
        <v>44</v>
      </c>
      <c r="H255" s="111" t="str">
        <f t="shared" si="84"/>
        <v/>
      </c>
      <c r="I255" s="111" t="str">
        <f t="shared" si="85"/>
        <v/>
      </c>
      <c r="J255" s="188"/>
      <c r="K255" s="113" t="s">
        <v>45</v>
      </c>
      <c r="L255" s="114" t="s">
        <v>45</v>
      </c>
      <c r="M255" s="114" t="s">
        <v>45</v>
      </c>
      <c r="N255" s="114" t="s">
        <v>45</v>
      </c>
      <c r="O255" s="115">
        <f t="shared" si="93"/>
        <v>0</v>
      </c>
      <c r="P255" s="362"/>
      <c r="Q255" s="362"/>
      <c r="R255" s="362"/>
      <c r="S255" s="362"/>
      <c r="T255" s="362"/>
      <c r="U255" s="363"/>
      <c r="V255" s="135"/>
      <c r="W255" s="135"/>
      <c r="X255" s="116"/>
      <c r="Z255" s="106">
        <f t="shared" si="87"/>
        <v>0</v>
      </c>
      <c r="AA255" s="106">
        <f t="shared" si="88"/>
        <v>0</v>
      </c>
      <c r="AB255" s="106">
        <f t="shared" si="89"/>
        <v>0</v>
      </c>
      <c r="AC255" s="111" t="str">
        <f t="shared" si="90"/>
        <v/>
      </c>
      <c r="AD255" s="117" t="str">
        <f t="shared" si="91"/>
        <v/>
      </c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</row>
    <row r="256" spans="2:41" s="106" customFormat="1" ht="20.100000000000001" hidden="1" customHeight="1" x14ac:dyDescent="0.35">
      <c r="B256" s="104"/>
      <c r="C256" s="105">
        <f t="shared" si="92"/>
        <v>98</v>
      </c>
      <c r="D256" s="107"/>
      <c r="E256" s="108"/>
      <c r="F256" s="109"/>
      <c r="G256" s="110" t="s">
        <v>44</v>
      </c>
      <c r="H256" s="111" t="str">
        <f t="shared" si="84"/>
        <v/>
      </c>
      <c r="I256" s="111" t="str">
        <f t="shared" si="85"/>
        <v/>
      </c>
      <c r="J256" s="188"/>
      <c r="K256" s="113" t="s">
        <v>45</v>
      </c>
      <c r="L256" s="114" t="s">
        <v>45</v>
      </c>
      <c r="M256" s="114" t="s">
        <v>45</v>
      </c>
      <c r="N256" s="114" t="s">
        <v>45</v>
      </c>
      <c r="O256" s="115">
        <f t="shared" si="93"/>
        <v>0</v>
      </c>
      <c r="P256" s="362"/>
      <c r="Q256" s="362"/>
      <c r="R256" s="362"/>
      <c r="S256" s="362"/>
      <c r="T256" s="362"/>
      <c r="U256" s="363"/>
      <c r="V256" s="135"/>
      <c r="W256" s="135"/>
      <c r="X256" s="116"/>
      <c r="Z256" s="106">
        <f t="shared" si="87"/>
        <v>0</v>
      </c>
      <c r="AA256" s="106">
        <f t="shared" si="88"/>
        <v>0</v>
      </c>
      <c r="AB256" s="106">
        <f t="shared" si="89"/>
        <v>0</v>
      </c>
      <c r="AC256" s="111" t="str">
        <f t="shared" si="90"/>
        <v/>
      </c>
      <c r="AD256" s="117" t="str">
        <f t="shared" si="91"/>
        <v/>
      </c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</row>
    <row r="257" spans="2:41" s="106" customFormat="1" ht="20.100000000000001" hidden="1" customHeight="1" x14ac:dyDescent="0.35">
      <c r="B257" s="104"/>
      <c r="C257" s="105">
        <f t="shared" si="92"/>
        <v>99</v>
      </c>
      <c r="D257" s="107"/>
      <c r="E257" s="108"/>
      <c r="F257" s="109"/>
      <c r="G257" s="110" t="s">
        <v>44</v>
      </c>
      <c r="H257" s="111" t="str">
        <f t="shared" si="84"/>
        <v/>
      </c>
      <c r="I257" s="111" t="str">
        <f t="shared" si="85"/>
        <v/>
      </c>
      <c r="J257" s="188"/>
      <c r="K257" s="113" t="s">
        <v>45</v>
      </c>
      <c r="L257" s="114" t="s">
        <v>45</v>
      </c>
      <c r="M257" s="114" t="s">
        <v>45</v>
      </c>
      <c r="N257" s="114" t="s">
        <v>45</v>
      </c>
      <c r="O257" s="115">
        <f t="shared" si="93"/>
        <v>0</v>
      </c>
      <c r="P257" s="362"/>
      <c r="Q257" s="362"/>
      <c r="R257" s="362"/>
      <c r="S257" s="362"/>
      <c r="T257" s="362"/>
      <c r="U257" s="363"/>
      <c r="V257" s="135"/>
      <c r="W257" s="135"/>
      <c r="X257" s="116"/>
      <c r="Z257" s="106">
        <f t="shared" si="87"/>
        <v>0</v>
      </c>
      <c r="AA257" s="106">
        <f t="shared" si="88"/>
        <v>0</v>
      </c>
      <c r="AB257" s="106">
        <f t="shared" si="89"/>
        <v>0</v>
      </c>
      <c r="AC257" s="111" t="str">
        <f t="shared" si="90"/>
        <v/>
      </c>
      <c r="AD257" s="117" t="str">
        <f t="shared" si="91"/>
        <v/>
      </c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</row>
    <row r="258" spans="2:41" s="106" customFormat="1" ht="20.100000000000001" hidden="1" customHeight="1" x14ac:dyDescent="0.35">
      <c r="B258" s="104"/>
      <c r="C258" s="105">
        <f t="shared" si="92"/>
        <v>100</v>
      </c>
      <c r="D258" s="107"/>
      <c r="E258" s="108"/>
      <c r="F258" s="109"/>
      <c r="G258" s="110" t="s">
        <v>44</v>
      </c>
      <c r="H258" s="111" t="str">
        <f t="shared" si="84"/>
        <v/>
      </c>
      <c r="I258" s="111" t="str">
        <f t="shared" si="85"/>
        <v/>
      </c>
      <c r="J258" s="188"/>
      <c r="K258" s="113" t="s">
        <v>45</v>
      </c>
      <c r="L258" s="114" t="s">
        <v>45</v>
      </c>
      <c r="M258" s="114" t="s">
        <v>45</v>
      </c>
      <c r="N258" s="114" t="s">
        <v>45</v>
      </c>
      <c r="O258" s="115">
        <f t="shared" si="93"/>
        <v>0</v>
      </c>
      <c r="P258" s="362"/>
      <c r="Q258" s="362"/>
      <c r="R258" s="362"/>
      <c r="S258" s="362"/>
      <c r="T258" s="362"/>
      <c r="U258" s="363"/>
      <c r="V258" s="135"/>
      <c r="W258" s="135"/>
      <c r="X258" s="116"/>
      <c r="Z258" s="106">
        <f t="shared" si="87"/>
        <v>0</v>
      </c>
      <c r="AA258" s="106">
        <f t="shared" si="88"/>
        <v>0</v>
      </c>
      <c r="AB258" s="106">
        <f t="shared" si="89"/>
        <v>0</v>
      </c>
      <c r="AC258" s="111" t="str">
        <f t="shared" si="90"/>
        <v/>
      </c>
      <c r="AD258" s="117" t="str">
        <f t="shared" si="91"/>
        <v/>
      </c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</row>
    <row r="259" spans="2:41" s="106" customFormat="1" ht="20.100000000000001" hidden="1" customHeight="1" x14ac:dyDescent="0.35">
      <c r="B259" s="104"/>
      <c r="C259" s="105">
        <f t="shared" si="92"/>
        <v>101</v>
      </c>
      <c r="D259" s="107"/>
      <c r="E259" s="108"/>
      <c r="F259" s="109"/>
      <c r="G259" s="110" t="s">
        <v>44</v>
      </c>
      <c r="H259" s="111" t="str">
        <f t="shared" si="84"/>
        <v/>
      </c>
      <c r="I259" s="111" t="str">
        <f t="shared" si="85"/>
        <v/>
      </c>
      <c r="J259" s="188"/>
      <c r="K259" s="113" t="s">
        <v>45</v>
      </c>
      <c r="L259" s="114" t="s">
        <v>45</v>
      </c>
      <c r="M259" s="114" t="s">
        <v>45</v>
      </c>
      <c r="N259" s="114" t="s">
        <v>45</v>
      </c>
      <c r="O259" s="115">
        <f t="shared" si="93"/>
        <v>0</v>
      </c>
      <c r="P259" s="362"/>
      <c r="Q259" s="362"/>
      <c r="R259" s="362"/>
      <c r="S259" s="362"/>
      <c r="T259" s="362"/>
      <c r="U259" s="363"/>
      <c r="V259" s="135"/>
      <c r="W259" s="135"/>
      <c r="X259" s="116"/>
      <c r="Z259" s="106">
        <f t="shared" si="87"/>
        <v>0</v>
      </c>
      <c r="AA259" s="106">
        <f t="shared" si="88"/>
        <v>0</v>
      </c>
      <c r="AB259" s="106">
        <f t="shared" si="89"/>
        <v>0</v>
      </c>
      <c r="AC259" s="111" t="str">
        <f t="shared" si="90"/>
        <v/>
      </c>
      <c r="AD259" s="117" t="str">
        <f t="shared" si="91"/>
        <v/>
      </c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</row>
    <row r="260" spans="2:41" s="106" customFormat="1" ht="20.100000000000001" hidden="1" customHeight="1" x14ac:dyDescent="0.35">
      <c r="B260" s="104"/>
      <c r="C260" s="105">
        <f t="shared" si="92"/>
        <v>102</v>
      </c>
      <c r="D260" s="107"/>
      <c r="E260" s="108"/>
      <c r="F260" s="109"/>
      <c r="G260" s="110" t="s">
        <v>44</v>
      </c>
      <c r="H260" s="111" t="str">
        <f t="shared" si="84"/>
        <v/>
      </c>
      <c r="I260" s="111" t="str">
        <f t="shared" si="85"/>
        <v/>
      </c>
      <c r="J260" s="188"/>
      <c r="K260" s="113" t="s">
        <v>45</v>
      </c>
      <c r="L260" s="114" t="s">
        <v>45</v>
      </c>
      <c r="M260" s="114" t="s">
        <v>45</v>
      </c>
      <c r="N260" s="114" t="s">
        <v>45</v>
      </c>
      <c r="O260" s="115">
        <f t="shared" si="93"/>
        <v>0</v>
      </c>
      <c r="P260" s="362"/>
      <c r="Q260" s="362"/>
      <c r="R260" s="362"/>
      <c r="S260" s="362"/>
      <c r="T260" s="362"/>
      <c r="U260" s="363"/>
      <c r="V260" s="135"/>
      <c r="W260" s="135"/>
      <c r="X260" s="116"/>
      <c r="Z260" s="106">
        <f t="shared" si="87"/>
        <v>0</v>
      </c>
      <c r="AA260" s="106">
        <f t="shared" si="88"/>
        <v>0</v>
      </c>
      <c r="AB260" s="106">
        <f t="shared" si="89"/>
        <v>0</v>
      </c>
      <c r="AC260" s="111" t="str">
        <f t="shared" si="90"/>
        <v/>
      </c>
      <c r="AD260" s="117" t="str">
        <f t="shared" si="91"/>
        <v/>
      </c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</row>
    <row r="261" spans="2:41" s="106" customFormat="1" ht="20.100000000000001" hidden="1" customHeight="1" x14ac:dyDescent="0.35">
      <c r="B261" s="104"/>
      <c r="C261" s="105">
        <f t="shared" si="92"/>
        <v>103</v>
      </c>
      <c r="D261" s="107"/>
      <c r="E261" s="108"/>
      <c r="F261" s="109"/>
      <c r="G261" s="110" t="s">
        <v>44</v>
      </c>
      <c r="H261" s="111" t="str">
        <f t="shared" si="84"/>
        <v/>
      </c>
      <c r="I261" s="111" t="str">
        <f t="shared" si="85"/>
        <v/>
      </c>
      <c r="J261" s="188"/>
      <c r="K261" s="113" t="s">
        <v>45</v>
      </c>
      <c r="L261" s="114" t="s">
        <v>45</v>
      </c>
      <c r="M261" s="114" t="s">
        <v>45</v>
      </c>
      <c r="N261" s="114" t="s">
        <v>45</v>
      </c>
      <c r="O261" s="115">
        <f t="shared" si="93"/>
        <v>0</v>
      </c>
      <c r="P261" s="362"/>
      <c r="Q261" s="362"/>
      <c r="R261" s="362"/>
      <c r="S261" s="362"/>
      <c r="T261" s="362"/>
      <c r="U261" s="363"/>
      <c r="V261" s="135"/>
      <c r="W261" s="135"/>
      <c r="X261" s="116"/>
      <c r="Z261" s="106">
        <f t="shared" si="87"/>
        <v>0</v>
      </c>
      <c r="AA261" s="106">
        <f t="shared" si="88"/>
        <v>0</v>
      </c>
      <c r="AB261" s="106">
        <f t="shared" si="89"/>
        <v>0</v>
      </c>
      <c r="AC261" s="111" t="str">
        <f t="shared" si="90"/>
        <v/>
      </c>
      <c r="AD261" s="117" t="str">
        <f t="shared" si="91"/>
        <v/>
      </c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</row>
    <row r="262" spans="2:41" s="106" customFormat="1" ht="20.100000000000001" hidden="1" customHeight="1" x14ac:dyDescent="0.35">
      <c r="B262" s="104"/>
      <c r="C262" s="105">
        <f t="shared" si="92"/>
        <v>104</v>
      </c>
      <c r="D262" s="107"/>
      <c r="E262" s="108"/>
      <c r="F262" s="109"/>
      <c r="G262" s="110" t="s">
        <v>44</v>
      </c>
      <c r="H262" s="111" t="str">
        <f t="shared" si="84"/>
        <v/>
      </c>
      <c r="I262" s="111" t="str">
        <f t="shared" si="85"/>
        <v/>
      </c>
      <c r="J262" s="188"/>
      <c r="K262" s="113" t="s">
        <v>45</v>
      </c>
      <c r="L262" s="114" t="s">
        <v>45</v>
      </c>
      <c r="M262" s="114" t="s">
        <v>45</v>
      </c>
      <c r="N262" s="114" t="s">
        <v>45</v>
      </c>
      <c r="O262" s="115">
        <f t="shared" si="93"/>
        <v>0</v>
      </c>
      <c r="P262" s="362"/>
      <c r="Q262" s="362"/>
      <c r="R262" s="362"/>
      <c r="S262" s="362"/>
      <c r="T262" s="362"/>
      <c r="U262" s="363"/>
      <c r="V262" s="135"/>
      <c r="W262" s="135"/>
      <c r="X262" s="116"/>
      <c r="Z262" s="106">
        <f t="shared" si="87"/>
        <v>0</v>
      </c>
      <c r="AA262" s="106">
        <f t="shared" si="88"/>
        <v>0</v>
      </c>
      <c r="AB262" s="106">
        <f t="shared" si="89"/>
        <v>0</v>
      </c>
      <c r="AC262" s="111" t="str">
        <f t="shared" si="90"/>
        <v/>
      </c>
      <c r="AD262" s="117" t="str">
        <f t="shared" si="91"/>
        <v/>
      </c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</row>
    <row r="263" spans="2:41" s="106" customFormat="1" ht="20.100000000000001" hidden="1" customHeight="1" x14ac:dyDescent="0.35">
      <c r="B263" s="104"/>
      <c r="C263" s="105">
        <f t="shared" si="92"/>
        <v>105</v>
      </c>
      <c r="D263" s="107"/>
      <c r="E263" s="108"/>
      <c r="F263" s="109"/>
      <c r="G263" s="110" t="s">
        <v>44</v>
      </c>
      <c r="H263" s="111" t="str">
        <f t="shared" si="84"/>
        <v/>
      </c>
      <c r="I263" s="111" t="str">
        <f t="shared" si="85"/>
        <v/>
      </c>
      <c r="J263" s="188"/>
      <c r="K263" s="113" t="s">
        <v>45</v>
      </c>
      <c r="L263" s="114" t="s">
        <v>45</v>
      </c>
      <c r="M263" s="114" t="s">
        <v>45</v>
      </c>
      <c r="N263" s="114" t="s">
        <v>45</v>
      </c>
      <c r="O263" s="115">
        <f t="shared" si="93"/>
        <v>0</v>
      </c>
      <c r="P263" s="362"/>
      <c r="Q263" s="362"/>
      <c r="R263" s="362"/>
      <c r="S263" s="362"/>
      <c r="T263" s="362"/>
      <c r="U263" s="363"/>
      <c r="V263" s="135"/>
      <c r="W263" s="135"/>
      <c r="X263" s="116"/>
      <c r="Z263" s="106">
        <f t="shared" si="87"/>
        <v>0</v>
      </c>
      <c r="AA263" s="106">
        <f t="shared" si="88"/>
        <v>0</v>
      </c>
      <c r="AB263" s="106">
        <f t="shared" si="89"/>
        <v>0</v>
      </c>
      <c r="AC263" s="111" t="str">
        <f t="shared" si="90"/>
        <v/>
      </c>
      <c r="AD263" s="117" t="str">
        <f t="shared" si="91"/>
        <v/>
      </c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</row>
    <row r="264" spans="2:41" s="106" customFormat="1" ht="20.100000000000001" hidden="1" customHeight="1" x14ac:dyDescent="0.35">
      <c r="B264" s="104"/>
      <c r="C264" s="105">
        <f t="shared" si="92"/>
        <v>106</v>
      </c>
      <c r="D264" s="107"/>
      <c r="E264" s="108"/>
      <c r="F264" s="109"/>
      <c r="G264" s="110" t="s">
        <v>44</v>
      </c>
      <c r="H264" s="111" t="str">
        <f t="shared" si="84"/>
        <v/>
      </c>
      <c r="I264" s="111" t="str">
        <f t="shared" si="85"/>
        <v/>
      </c>
      <c r="J264" s="188"/>
      <c r="K264" s="113" t="s">
        <v>45</v>
      </c>
      <c r="L264" s="114" t="s">
        <v>45</v>
      </c>
      <c r="M264" s="114" t="s">
        <v>45</v>
      </c>
      <c r="N264" s="114" t="s">
        <v>45</v>
      </c>
      <c r="O264" s="115">
        <f t="shared" si="93"/>
        <v>0</v>
      </c>
      <c r="P264" s="362"/>
      <c r="Q264" s="362"/>
      <c r="R264" s="362"/>
      <c r="S264" s="362"/>
      <c r="T264" s="362"/>
      <c r="U264" s="363"/>
      <c r="V264" s="135"/>
      <c r="W264" s="135"/>
      <c r="X264" s="116"/>
      <c r="Z264" s="106">
        <f t="shared" si="87"/>
        <v>0</v>
      </c>
      <c r="AA264" s="106">
        <f t="shared" si="88"/>
        <v>0</v>
      </c>
      <c r="AB264" s="106">
        <f t="shared" si="89"/>
        <v>0</v>
      </c>
      <c r="AC264" s="111" t="str">
        <f t="shared" si="90"/>
        <v/>
      </c>
      <c r="AD264" s="117" t="str">
        <f t="shared" si="91"/>
        <v/>
      </c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</row>
    <row r="265" spans="2:41" s="106" customFormat="1" ht="20.100000000000001" hidden="1" customHeight="1" x14ac:dyDescent="0.35">
      <c r="B265" s="104"/>
      <c r="C265" s="105">
        <f t="shared" si="92"/>
        <v>107</v>
      </c>
      <c r="D265" s="107"/>
      <c r="E265" s="108"/>
      <c r="F265" s="109"/>
      <c r="G265" s="110" t="s">
        <v>44</v>
      </c>
      <c r="H265" s="111" t="str">
        <f t="shared" si="84"/>
        <v/>
      </c>
      <c r="I265" s="111" t="str">
        <f t="shared" si="85"/>
        <v/>
      </c>
      <c r="J265" s="188"/>
      <c r="K265" s="113" t="s">
        <v>45</v>
      </c>
      <c r="L265" s="114" t="s">
        <v>45</v>
      </c>
      <c r="M265" s="114" t="s">
        <v>45</v>
      </c>
      <c r="N265" s="114" t="s">
        <v>45</v>
      </c>
      <c r="O265" s="115">
        <f t="shared" si="93"/>
        <v>0</v>
      </c>
      <c r="P265" s="362"/>
      <c r="Q265" s="362"/>
      <c r="R265" s="362"/>
      <c r="S265" s="362"/>
      <c r="T265" s="362"/>
      <c r="U265" s="363"/>
      <c r="V265" s="135"/>
      <c r="W265" s="135"/>
      <c r="X265" s="116"/>
      <c r="Z265" s="106">
        <f t="shared" si="87"/>
        <v>0</v>
      </c>
      <c r="AA265" s="106">
        <f t="shared" si="88"/>
        <v>0</v>
      </c>
      <c r="AB265" s="106">
        <f t="shared" si="89"/>
        <v>0</v>
      </c>
      <c r="AC265" s="111" t="str">
        <f t="shared" si="90"/>
        <v/>
      </c>
      <c r="AD265" s="117" t="str">
        <f t="shared" si="91"/>
        <v/>
      </c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</row>
    <row r="266" spans="2:41" s="106" customFormat="1" ht="20.100000000000001" hidden="1" customHeight="1" x14ac:dyDescent="0.35">
      <c r="B266" s="104"/>
      <c r="C266" s="105">
        <f t="shared" si="92"/>
        <v>108</v>
      </c>
      <c r="D266" s="107"/>
      <c r="E266" s="108"/>
      <c r="F266" s="109"/>
      <c r="G266" s="110" t="s">
        <v>44</v>
      </c>
      <c r="H266" s="111" t="str">
        <f t="shared" si="84"/>
        <v/>
      </c>
      <c r="I266" s="111" t="str">
        <f t="shared" si="85"/>
        <v/>
      </c>
      <c r="J266" s="188"/>
      <c r="K266" s="113" t="s">
        <v>45</v>
      </c>
      <c r="L266" s="114" t="s">
        <v>45</v>
      </c>
      <c r="M266" s="114" t="s">
        <v>45</v>
      </c>
      <c r="N266" s="114" t="s">
        <v>45</v>
      </c>
      <c r="O266" s="115">
        <f t="shared" si="93"/>
        <v>0</v>
      </c>
      <c r="P266" s="362"/>
      <c r="Q266" s="362"/>
      <c r="R266" s="362"/>
      <c r="S266" s="362"/>
      <c r="T266" s="362"/>
      <c r="U266" s="363"/>
      <c r="V266" s="135"/>
      <c r="W266" s="135"/>
      <c r="X266" s="116"/>
      <c r="Z266" s="106">
        <f t="shared" si="87"/>
        <v>0</v>
      </c>
      <c r="AA266" s="106">
        <f t="shared" si="88"/>
        <v>0</v>
      </c>
      <c r="AB266" s="106">
        <f t="shared" si="89"/>
        <v>0</v>
      </c>
      <c r="AC266" s="111" t="str">
        <f t="shared" si="90"/>
        <v/>
      </c>
      <c r="AD266" s="117" t="str">
        <f t="shared" si="91"/>
        <v/>
      </c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</row>
    <row r="267" spans="2:41" s="106" customFormat="1" ht="20.100000000000001" hidden="1" customHeight="1" x14ac:dyDescent="0.35">
      <c r="B267" s="104"/>
      <c r="C267" s="105">
        <f t="shared" si="92"/>
        <v>109</v>
      </c>
      <c r="D267" s="107"/>
      <c r="E267" s="108"/>
      <c r="F267" s="109"/>
      <c r="G267" s="110" t="s">
        <v>44</v>
      </c>
      <c r="H267" s="111" t="str">
        <f t="shared" si="84"/>
        <v/>
      </c>
      <c r="I267" s="111" t="str">
        <f t="shared" si="85"/>
        <v/>
      </c>
      <c r="J267" s="188"/>
      <c r="K267" s="113" t="s">
        <v>45</v>
      </c>
      <c r="L267" s="114" t="s">
        <v>45</v>
      </c>
      <c r="M267" s="114" t="s">
        <v>45</v>
      </c>
      <c r="N267" s="114" t="s">
        <v>45</v>
      </c>
      <c r="O267" s="115">
        <f t="shared" si="93"/>
        <v>0</v>
      </c>
      <c r="P267" s="362"/>
      <c r="Q267" s="362"/>
      <c r="R267" s="362"/>
      <c r="S267" s="362"/>
      <c r="T267" s="362"/>
      <c r="U267" s="363"/>
      <c r="V267" s="135"/>
      <c r="W267" s="135"/>
      <c r="X267" s="116"/>
      <c r="Z267" s="106">
        <f t="shared" si="87"/>
        <v>0</v>
      </c>
      <c r="AA267" s="106">
        <f t="shared" si="88"/>
        <v>0</v>
      </c>
      <c r="AB267" s="106">
        <f t="shared" si="89"/>
        <v>0</v>
      </c>
      <c r="AC267" s="111" t="str">
        <f t="shared" si="90"/>
        <v/>
      </c>
      <c r="AD267" s="117" t="str">
        <f t="shared" si="91"/>
        <v/>
      </c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</row>
    <row r="268" spans="2:41" s="106" customFormat="1" ht="20.100000000000001" hidden="1" customHeight="1" x14ac:dyDescent="0.35">
      <c r="B268" s="104"/>
      <c r="C268" s="105">
        <f t="shared" si="92"/>
        <v>110</v>
      </c>
      <c r="D268" s="107"/>
      <c r="E268" s="108"/>
      <c r="F268" s="109"/>
      <c r="G268" s="110" t="s">
        <v>44</v>
      </c>
      <c r="H268" s="111" t="str">
        <f t="shared" si="84"/>
        <v/>
      </c>
      <c r="I268" s="111" t="str">
        <f t="shared" si="85"/>
        <v/>
      </c>
      <c r="J268" s="188"/>
      <c r="K268" s="113" t="s">
        <v>45</v>
      </c>
      <c r="L268" s="114" t="s">
        <v>45</v>
      </c>
      <c r="M268" s="114" t="s">
        <v>45</v>
      </c>
      <c r="N268" s="114" t="s">
        <v>45</v>
      </c>
      <c r="O268" s="115">
        <f t="shared" si="93"/>
        <v>0</v>
      </c>
      <c r="P268" s="362"/>
      <c r="Q268" s="362"/>
      <c r="R268" s="362"/>
      <c r="S268" s="362"/>
      <c r="T268" s="362"/>
      <c r="U268" s="363"/>
      <c r="V268" s="135"/>
      <c r="W268" s="135"/>
      <c r="X268" s="116"/>
      <c r="Z268" s="106">
        <f t="shared" si="87"/>
        <v>0</v>
      </c>
      <c r="AA268" s="106">
        <f t="shared" si="88"/>
        <v>0</v>
      </c>
      <c r="AB268" s="106">
        <f t="shared" si="89"/>
        <v>0</v>
      </c>
      <c r="AC268" s="111" t="str">
        <f t="shared" si="90"/>
        <v/>
      </c>
      <c r="AD268" s="117" t="str">
        <f t="shared" si="91"/>
        <v/>
      </c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</row>
    <row r="269" spans="2:41" s="106" customFormat="1" ht="20.100000000000001" hidden="1" customHeight="1" x14ac:dyDescent="0.35">
      <c r="B269" s="104"/>
      <c r="C269" s="105">
        <f t="shared" si="92"/>
        <v>111</v>
      </c>
      <c r="D269" s="107"/>
      <c r="E269" s="108"/>
      <c r="F269" s="109"/>
      <c r="G269" s="110" t="s">
        <v>44</v>
      </c>
      <c r="H269" s="111" t="str">
        <f t="shared" si="84"/>
        <v/>
      </c>
      <c r="I269" s="111" t="str">
        <f t="shared" si="85"/>
        <v/>
      </c>
      <c r="J269" s="188"/>
      <c r="K269" s="113" t="s">
        <v>45</v>
      </c>
      <c r="L269" s="114" t="s">
        <v>45</v>
      </c>
      <c r="M269" s="114" t="s">
        <v>45</v>
      </c>
      <c r="N269" s="114" t="s">
        <v>45</v>
      </c>
      <c r="O269" s="115">
        <f t="shared" si="93"/>
        <v>0</v>
      </c>
      <c r="P269" s="362"/>
      <c r="Q269" s="362"/>
      <c r="R269" s="362"/>
      <c r="S269" s="362"/>
      <c r="T269" s="362"/>
      <c r="U269" s="363"/>
      <c r="V269" s="135"/>
      <c r="W269" s="135"/>
      <c r="X269" s="116"/>
      <c r="Z269" s="106">
        <f t="shared" si="87"/>
        <v>0</v>
      </c>
      <c r="AA269" s="106">
        <f t="shared" si="88"/>
        <v>0</v>
      </c>
      <c r="AB269" s="106">
        <f t="shared" si="89"/>
        <v>0</v>
      </c>
      <c r="AC269" s="111" t="str">
        <f t="shared" si="90"/>
        <v/>
      </c>
      <c r="AD269" s="117" t="str">
        <f t="shared" si="91"/>
        <v/>
      </c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</row>
    <row r="270" spans="2:41" s="106" customFormat="1" ht="20.100000000000001" hidden="1" customHeight="1" x14ac:dyDescent="0.35">
      <c r="B270" s="104"/>
      <c r="C270" s="105">
        <f t="shared" si="92"/>
        <v>112</v>
      </c>
      <c r="D270" s="107"/>
      <c r="E270" s="108"/>
      <c r="F270" s="109"/>
      <c r="G270" s="110" t="s">
        <v>44</v>
      </c>
      <c r="H270" s="111" t="str">
        <f t="shared" si="84"/>
        <v/>
      </c>
      <c r="I270" s="111" t="str">
        <f t="shared" si="85"/>
        <v/>
      </c>
      <c r="J270" s="188"/>
      <c r="K270" s="113" t="s">
        <v>45</v>
      </c>
      <c r="L270" s="114" t="s">
        <v>45</v>
      </c>
      <c r="M270" s="114" t="s">
        <v>45</v>
      </c>
      <c r="N270" s="114" t="s">
        <v>45</v>
      </c>
      <c r="O270" s="115">
        <f t="shared" si="93"/>
        <v>0</v>
      </c>
      <c r="P270" s="362"/>
      <c r="Q270" s="362"/>
      <c r="R270" s="362"/>
      <c r="S270" s="362"/>
      <c r="T270" s="362"/>
      <c r="U270" s="363"/>
      <c r="V270" s="135"/>
      <c r="W270" s="135"/>
      <c r="X270" s="116"/>
      <c r="Z270" s="106">
        <f t="shared" si="87"/>
        <v>0</v>
      </c>
      <c r="AA270" s="106">
        <f t="shared" si="88"/>
        <v>0</v>
      </c>
      <c r="AB270" s="106">
        <f t="shared" si="89"/>
        <v>0</v>
      </c>
      <c r="AC270" s="111" t="str">
        <f t="shared" si="90"/>
        <v/>
      </c>
      <c r="AD270" s="117" t="str">
        <f t="shared" si="91"/>
        <v/>
      </c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</row>
    <row r="271" spans="2:41" s="106" customFormat="1" ht="20.100000000000001" hidden="1" customHeight="1" x14ac:dyDescent="0.35">
      <c r="B271" s="104"/>
      <c r="C271" s="105">
        <f t="shared" si="92"/>
        <v>113</v>
      </c>
      <c r="D271" s="107"/>
      <c r="E271" s="108"/>
      <c r="F271" s="109"/>
      <c r="G271" s="110" t="s">
        <v>44</v>
      </c>
      <c r="H271" s="111" t="str">
        <f t="shared" si="84"/>
        <v/>
      </c>
      <c r="I271" s="111" t="str">
        <f t="shared" si="85"/>
        <v/>
      </c>
      <c r="J271" s="188"/>
      <c r="K271" s="113" t="s">
        <v>45</v>
      </c>
      <c r="L271" s="114" t="s">
        <v>45</v>
      </c>
      <c r="M271" s="114" t="s">
        <v>45</v>
      </c>
      <c r="N271" s="114" t="s">
        <v>45</v>
      </c>
      <c r="O271" s="115">
        <f t="shared" si="93"/>
        <v>0</v>
      </c>
      <c r="P271" s="362"/>
      <c r="Q271" s="362"/>
      <c r="R271" s="362"/>
      <c r="S271" s="362"/>
      <c r="T271" s="362"/>
      <c r="U271" s="363"/>
      <c r="V271" s="135"/>
      <c r="W271" s="135"/>
      <c r="X271" s="116"/>
      <c r="Z271" s="106">
        <f t="shared" si="87"/>
        <v>0</v>
      </c>
      <c r="AA271" s="106">
        <f t="shared" si="88"/>
        <v>0</v>
      </c>
      <c r="AB271" s="106">
        <f t="shared" si="89"/>
        <v>0</v>
      </c>
      <c r="AC271" s="111" t="str">
        <f t="shared" si="90"/>
        <v/>
      </c>
      <c r="AD271" s="117" t="str">
        <f t="shared" si="91"/>
        <v/>
      </c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</row>
    <row r="272" spans="2:41" s="106" customFormat="1" ht="20.100000000000001" hidden="1" customHeight="1" x14ac:dyDescent="0.35">
      <c r="B272" s="104"/>
      <c r="C272" s="105">
        <f t="shared" si="92"/>
        <v>114</v>
      </c>
      <c r="D272" s="107"/>
      <c r="E272" s="108"/>
      <c r="F272" s="109"/>
      <c r="G272" s="110" t="s">
        <v>44</v>
      </c>
      <c r="H272" s="111" t="str">
        <f t="shared" si="84"/>
        <v/>
      </c>
      <c r="I272" s="111" t="str">
        <f t="shared" si="85"/>
        <v/>
      </c>
      <c r="J272" s="188"/>
      <c r="K272" s="113" t="s">
        <v>45</v>
      </c>
      <c r="L272" s="114" t="s">
        <v>45</v>
      </c>
      <c r="M272" s="114" t="s">
        <v>45</v>
      </c>
      <c r="N272" s="114" t="s">
        <v>45</v>
      </c>
      <c r="O272" s="115">
        <f t="shared" si="93"/>
        <v>0</v>
      </c>
      <c r="P272" s="362"/>
      <c r="Q272" s="362"/>
      <c r="R272" s="362"/>
      <c r="S272" s="362"/>
      <c r="T272" s="362"/>
      <c r="U272" s="363"/>
      <c r="V272" s="135"/>
      <c r="W272" s="135"/>
      <c r="X272" s="116"/>
      <c r="Z272" s="106">
        <f t="shared" si="87"/>
        <v>0</v>
      </c>
      <c r="AA272" s="106">
        <f t="shared" si="88"/>
        <v>0</v>
      </c>
      <c r="AB272" s="106">
        <f t="shared" si="89"/>
        <v>0</v>
      </c>
      <c r="AC272" s="111" t="str">
        <f t="shared" si="90"/>
        <v/>
      </c>
      <c r="AD272" s="117" t="str">
        <f t="shared" si="91"/>
        <v/>
      </c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</row>
    <row r="273" spans="2:41" s="106" customFormat="1" ht="20.100000000000001" hidden="1" customHeight="1" x14ac:dyDescent="0.35">
      <c r="B273" s="104"/>
      <c r="C273" s="105">
        <f t="shared" si="92"/>
        <v>115</v>
      </c>
      <c r="D273" s="107"/>
      <c r="E273" s="108"/>
      <c r="F273" s="109"/>
      <c r="G273" s="110" t="s">
        <v>44</v>
      </c>
      <c r="H273" s="111" t="str">
        <f t="shared" si="84"/>
        <v/>
      </c>
      <c r="I273" s="111" t="str">
        <f t="shared" si="85"/>
        <v/>
      </c>
      <c r="J273" s="188"/>
      <c r="K273" s="113" t="s">
        <v>45</v>
      </c>
      <c r="L273" s="114" t="s">
        <v>45</v>
      </c>
      <c r="M273" s="114" t="s">
        <v>45</v>
      </c>
      <c r="N273" s="114" t="s">
        <v>45</v>
      </c>
      <c r="O273" s="115">
        <f t="shared" si="93"/>
        <v>0</v>
      </c>
      <c r="P273" s="362"/>
      <c r="Q273" s="362"/>
      <c r="R273" s="362"/>
      <c r="S273" s="362"/>
      <c r="T273" s="362"/>
      <c r="U273" s="363"/>
      <c r="V273" s="135"/>
      <c r="W273" s="135"/>
      <c r="X273" s="116"/>
      <c r="Z273" s="106">
        <f t="shared" si="87"/>
        <v>0</v>
      </c>
      <c r="AA273" s="106">
        <f t="shared" si="88"/>
        <v>0</v>
      </c>
      <c r="AB273" s="106">
        <f t="shared" si="89"/>
        <v>0</v>
      </c>
      <c r="AC273" s="111" t="str">
        <f t="shared" si="90"/>
        <v/>
      </c>
      <c r="AD273" s="117" t="str">
        <f t="shared" si="91"/>
        <v/>
      </c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</row>
    <row r="274" spans="2:41" s="106" customFormat="1" ht="20.100000000000001" hidden="1" customHeight="1" x14ac:dyDescent="0.35">
      <c r="B274" s="104"/>
      <c r="C274" s="105">
        <f t="shared" si="92"/>
        <v>116</v>
      </c>
      <c r="D274" s="107"/>
      <c r="E274" s="108"/>
      <c r="F274" s="109"/>
      <c r="G274" s="110" t="s">
        <v>44</v>
      </c>
      <c r="H274" s="111" t="str">
        <f t="shared" si="84"/>
        <v/>
      </c>
      <c r="I274" s="111" t="str">
        <f t="shared" si="85"/>
        <v/>
      </c>
      <c r="J274" s="188"/>
      <c r="K274" s="113" t="s">
        <v>45</v>
      </c>
      <c r="L274" s="114" t="s">
        <v>45</v>
      </c>
      <c r="M274" s="114" t="s">
        <v>45</v>
      </c>
      <c r="N274" s="114" t="s">
        <v>45</v>
      </c>
      <c r="O274" s="115">
        <f t="shared" si="93"/>
        <v>0</v>
      </c>
      <c r="P274" s="362"/>
      <c r="Q274" s="362"/>
      <c r="R274" s="362"/>
      <c r="S274" s="362"/>
      <c r="T274" s="362"/>
      <c r="U274" s="363"/>
      <c r="V274" s="135"/>
      <c r="W274" s="135"/>
      <c r="X274" s="116"/>
      <c r="Z274" s="106">
        <f t="shared" si="87"/>
        <v>0</v>
      </c>
      <c r="AA274" s="106">
        <f t="shared" si="88"/>
        <v>0</v>
      </c>
      <c r="AB274" s="106">
        <f t="shared" si="89"/>
        <v>0</v>
      </c>
      <c r="AC274" s="111" t="str">
        <f t="shared" si="90"/>
        <v/>
      </c>
      <c r="AD274" s="117" t="str">
        <f t="shared" si="91"/>
        <v/>
      </c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</row>
    <row r="275" spans="2:41" s="106" customFormat="1" ht="20.100000000000001" hidden="1" customHeight="1" x14ac:dyDescent="0.35">
      <c r="B275" s="104"/>
      <c r="C275" s="105">
        <f t="shared" si="92"/>
        <v>117</v>
      </c>
      <c r="D275" s="107"/>
      <c r="E275" s="108"/>
      <c r="F275" s="109"/>
      <c r="G275" s="110" t="s">
        <v>44</v>
      </c>
      <c r="H275" s="111" t="str">
        <f t="shared" si="84"/>
        <v/>
      </c>
      <c r="I275" s="111" t="str">
        <f t="shared" si="85"/>
        <v/>
      </c>
      <c r="J275" s="188"/>
      <c r="K275" s="113" t="s">
        <v>45</v>
      </c>
      <c r="L275" s="114" t="s">
        <v>45</v>
      </c>
      <c r="M275" s="114" t="s">
        <v>45</v>
      </c>
      <c r="N275" s="114" t="s">
        <v>45</v>
      </c>
      <c r="O275" s="115">
        <f t="shared" si="93"/>
        <v>0</v>
      </c>
      <c r="P275" s="362"/>
      <c r="Q275" s="362"/>
      <c r="R275" s="362"/>
      <c r="S275" s="362"/>
      <c r="T275" s="362"/>
      <c r="U275" s="363"/>
      <c r="V275" s="135"/>
      <c r="W275" s="135"/>
      <c r="X275" s="116"/>
      <c r="Z275" s="106">
        <f t="shared" si="87"/>
        <v>0</v>
      </c>
      <c r="AA275" s="106">
        <f t="shared" si="88"/>
        <v>0</v>
      </c>
      <c r="AB275" s="106">
        <f t="shared" si="89"/>
        <v>0</v>
      </c>
      <c r="AC275" s="111" t="str">
        <f t="shared" si="90"/>
        <v/>
      </c>
      <c r="AD275" s="117" t="str">
        <f t="shared" si="91"/>
        <v/>
      </c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</row>
    <row r="276" spans="2:41" s="106" customFormat="1" ht="20.100000000000001" hidden="1" customHeight="1" x14ac:dyDescent="0.35">
      <c r="B276" s="104"/>
      <c r="C276" s="105">
        <f t="shared" si="92"/>
        <v>118</v>
      </c>
      <c r="D276" s="107"/>
      <c r="E276" s="108"/>
      <c r="F276" s="109"/>
      <c r="G276" s="110" t="s">
        <v>44</v>
      </c>
      <c r="H276" s="111" t="str">
        <f t="shared" si="84"/>
        <v/>
      </c>
      <c r="I276" s="111" t="str">
        <f t="shared" si="85"/>
        <v/>
      </c>
      <c r="J276" s="188"/>
      <c r="K276" s="113" t="s">
        <v>45</v>
      </c>
      <c r="L276" s="114" t="s">
        <v>45</v>
      </c>
      <c r="M276" s="114" t="s">
        <v>45</v>
      </c>
      <c r="N276" s="114" t="s">
        <v>45</v>
      </c>
      <c r="O276" s="115">
        <f t="shared" si="93"/>
        <v>0</v>
      </c>
      <c r="P276" s="362"/>
      <c r="Q276" s="362"/>
      <c r="R276" s="362"/>
      <c r="S276" s="362"/>
      <c r="T276" s="362"/>
      <c r="U276" s="363"/>
      <c r="V276" s="135"/>
      <c r="W276" s="135"/>
      <c r="X276" s="116"/>
      <c r="Z276" s="106">
        <f t="shared" si="87"/>
        <v>0</v>
      </c>
      <c r="AA276" s="106">
        <f t="shared" si="88"/>
        <v>0</v>
      </c>
      <c r="AB276" s="106">
        <f t="shared" si="89"/>
        <v>0</v>
      </c>
      <c r="AC276" s="111" t="str">
        <f t="shared" si="90"/>
        <v/>
      </c>
      <c r="AD276" s="117" t="str">
        <f t="shared" si="91"/>
        <v/>
      </c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116"/>
    </row>
    <row r="277" spans="2:41" s="106" customFormat="1" ht="20.100000000000001" hidden="1" customHeight="1" x14ac:dyDescent="0.35">
      <c r="B277" s="104"/>
      <c r="C277" s="105">
        <f t="shared" si="92"/>
        <v>119</v>
      </c>
      <c r="D277" s="107"/>
      <c r="E277" s="108"/>
      <c r="F277" s="109"/>
      <c r="G277" s="110" t="s">
        <v>44</v>
      </c>
      <c r="H277" s="111" t="str">
        <f t="shared" si="84"/>
        <v/>
      </c>
      <c r="I277" s="111" t="str">
        <f t="shared" si="85"/>
        <v/>
      </c>
      <c r="J277" s="188"/>
      <c r="K277" s="113" t="s">
        <v>45</v>
      </c>
      <c r="L277" s="114" t="s">
        <v>45</v>
      </c>
      <c r="M277" s="114" t="s">
        <v>45</v>
      </c>
      <c r="N277" s="114" t="s">
        <v>45</v>
      </c>
      <c r="O277" s="115">
        <f t="shared" si="93"/>
        <v>0</v>
      </c>
      <c r="P277" s="362"/>
      <c r="Q277" s="362"/>
      <c r="R277" s="362"/>
      <c r="S277" s="362"/>
      <c r="T277" s="362"/>
      <c r="U277" s="363"/>
      <c r="V277" s="135"/>
      <c r="W277" s="135"/>
      <c r="X277" s="116"/>
      <c r="Z277" s="106">
        <f t="shared" si="87"/>
        <v>0</v>
      </c>
      <c r="AA277" s="106">
        <f t="shared" si="88"/>
        <v>0</v>
      </c>
      <c r="AB277" s="106">
        <f t="shared" si="89"/>
        <v>0</v>
      </c>
      <c r="AC277" s="111" t="str">
        <f t="shared" si="90"/>
        <v/>
      </c>
      <c r="AD277" s="117" t="str">
        <f t="shared" si="91"/>
        <v/>
      </c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</row>
    <row r="278" spans="2:41" s="106" customFormat="1" ht="20.100000000000001" hidden="1" customHeight="1" x14ac:dyDescent="0.35">
      <c r="B278" s="104"/>
      <c r="C278" s="105">
        <f t="shared" si="92"/>
        <v>120</v>
      </c>
      <c r="D278" s="107"/>
      <c r="E278" s="108"/>
      <c r="F278" s="109"/>
      <c r="G278" s="110" t="s">
        <v>44</v>
      </c>
      <c r="H278" s="111" t="str">
        <f t="shared" si="84"/>
        <v/>
      </c>
      <c r="I278" s="111" t="str">
        <f t="shared" si="85"/>
        <v/>
      </c>
      <c r="J278" s="188"/>
      <c r="K278" s="113" t="s">
        <v>45</v>
      </c>
      <c r="L278" s="114" t="s">
        <v>45</v>
      </c>
      <c r="M278" s="114" t="s">
        <v>45</v>
      </c>
      <c r="N278" s="114" t="s">
        <v>45</v>
      </c>
      <c r="O278" s="115">
        <f t="shared" si="93"/>
        <v>0</v>
      </c>
      <c r="P278" s="362"/>
      <c r="Q278" s="362"/>
      <c r="R278" s="362"/>
      <c r="S278" s="362"/>
      <c r="T278" s="362"/>
      <c r="U278" s="363"/>
      <c r="V278" s="135"/>
      <c r="W278" s="135"/>
      <c r="X278" s="116"/>
      <c r="Z278" s="106">
        <f t="shared" si="87"/>
        <v>0</v>
      </c>
      <c r="AA278" s="106">
        <f t="shared" si="88"/>
        <v>0</v>
      </c>
      <c r="AB278" s="106">
        <f t="shared" si="89"/>
        <v>0</v>
      </c>
      <c r="AC278" s="111" t="str">
        <f t="shared" si="90"/>
        <v/>
      </c>
      <c r="AD278" s="117" t="str">
        <f t="shared" si="91"/>
        <v/>
      </c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</row>
    <row r="279" spans="2:41" s="106" customFormat="1" ht="20.100000000000001" hidden="1" customHeight="1" x14ac:dyDescent="0.35">
      <c r="B279" s="104"/>
      <c r="C279" s="105">
        <f t="shared" si="92"/>
        <v>121</v>
      </c>
      <c r="D279" s="107"/>
      <c r="E279" s="108"/>
      <c r="F279" s="109"/>
      <c r="G279" s="110" t="s">
        <v>44</v>
      </c>
      <c r="H279" s="111" t="str">
        <f t="shared" si="84"/>
        <v/>
      </c>
      <c r="I279" s="111" t="str">
        <f t="shared" si="85"/>
        <v/>
      </c>
      <c r="J279" s="188"/>
      <c r="K279" s="113" t="s">
        <v>45</v>
      </c>
      <c r="L279" s="114" t="s">
        <v>45</v>
      </c>
      <c r="M279" s="114" t="s">
        <v>45</v>
      </c>
      <c r="N279" s="114" t="s">
        <v>45</v>
      </c>
      <c r="O279" s="115">
        <f t="shared" si="93"/>
        <v>0</v>
      </c>
      <c r="P279" s="362"/>
      <c r="Q279" s="362"/>
      <c r="R279" s="362"/>
      <c r="S279" s="362"/>
      <c r="T279" s="362"/>
      <c r="U279" s="363"/>
      <c r="V279" s="135"/>
      <c r="W279" s="135"/>
      <c r="X279" s="116"/>
      <c r="Z279" s="106">
        <f t="shared" si="87"/>
        <v>0</v>
      </c>
      <c r="AA279" s="106">
        <f t="shared" si="88"/>
        <v>0</v>
      </c>
      <c r="AB279" s="106">
        <f t="shared" si="89"/>
        <v>0</v>
      </c>
      <c r="AC279" s="111" t="str">
        <f t="shared" si="90"/>
        <v/>
      </c>
      <c r="AD279" s="117" t="str">
        <f t="shared" si="91"/>
        <v/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</row>
    <row r="280" spans="2:41" s="106" customFormat="1" ht="20.100000000000001" hidden="1" customHeight="1" x14ac:dyDescent="0.35">
      <c r="B280" s="104"/>
      <c r="C280" s="105">
        <f t="shared" si="92"/>
        <v>122</v>
      </c>
      <c r="D280" s="107"/>
      <c r="E280" s="108"/>
      <c r="F280" s="109"/>
      <c r="G280" s="110" t="s">
        <v>44</v>
      </c>
      <c r="H280" s="111" t="str">
        <f t="shared" si="84"/>
        <v/>
      </c>
      <c r="I280" s="111" t="str">
        <f t="shared" si="85"/>
        <v/>
      </c>
      <c r="J280" s="188"/>
      <c r="K280" s="113" t="s">
        <v>45</v>
      </c>
      <c r="L280" s="114" t="s">
        <v>45</v>
      </c>
      <c r="M280" s="114" t="s">
        <v>45</v>
      </c>
      <c r="N280" s="114" t="s">
        <v>45</v>
      </c>
      <c r="O280" s="115">
        <f t="shared" si="93"/>
        <v>0</v>
      </c>
      <c r="P280" s="362"/>
      <c r="Q280" s="362"/>
      <c r="R280" s="362"/>
      <c r="S280" s="362"/>
      <c r="T280" s="362"/>
      <c r="U280" s="363"/>
      <c r="V280" s="135"/>
      <c r="W280" s="135"/>
      <c r="X280" s="116"/>
      <c r="Z280" s="106">
        <f t="shared" si="87"/>
        <v>0</v>
      </c>
      <c r="AA280" s="106">
        <f t="shared" si="88"/>
        <v>0</v>
      </c>
      <c r="AB280" s="106">
        <f t="shared" si="89"/>
        <v>0</v>
      </c>
      <c r="AC280" s="111" t="str">
        <f t="shared" si="90"/>
        <v/>
      </c>
      <c r="AD280" s="117" t="str">
        <f t="shared" si="91"/>
        <v/>
      </c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</row>
    <row r="281" spans="2:41" s="106" customFormat="1" ht="20.100000000000001" hidden="1" customHeight="1" x14ac:dyDescent="0.35">
      <c r="B281" s="104"/>
      <c r="C281" s="105">
        <f t="shared" si="92"/>
        <v>123</v>
      </c>
      <c r="D281" s="107"/>
      <c r="E281" s="108"/>
      <c r="F281" s="109"/>
      <c r="G281" s="110" t="s">
        <v>44</v>
      </c>
      <c r="H281" s="111" t="str">
        <f t="shared" si="84"/>
        <v/>
      </c>
      <c r="I281" s="111" t="str">
        <f t="shared" si="85"/>
        <v/>
      </c>
      <c r="J281" s="188"/>
      <c r="K281" s="113" t="s">
        <v>45</v>
      </c>
      <c r="L281" s="114" t="s">
        <v>45</v>
      </c>
      <c r="M281" s="114" t="s">
        <v>45</v>
      </c>
      <c r="N281" s="114" t="s">
        <v>45</v>
      </c>
      <c r="O281" s="115">
        <f t="shared" si="93"/>
        <v>0</v>
      </c>
      <c r="P281" s="362"/>
      <c r="Q281" s="362"/>
      <c r="R281" s="362"/>
      <c r="S281" s="362"/>
      <c r="T281" s="362"/>
      <c r="U281" s="363"/>
      <c r="V281" s="135"/>
      <c r="W281" s="135"/>
      <c r="X281" s="116"/>
      <c r="Z281" s="106">
        <f t="shared" si="87"/>
        <v>0</v>
      </c>
      <c r="AA281" s="106">
        <f t="shared" si="88"/>
        <v>0</v>
      </c>
      <c r="AB281" s="106">
        <f t="shared" si="89"/>
        <v>0</v>
      </c>
      <c r="AC281" s="111" t="str">
        <f t="shared" si="90"/>
        <v/>
      </c>
      <c r="AD281" s="117" t="str">
        <f t="shared" si="91"/>
        <v/>
      </c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</row>
    <row r="282" spans="2:41" s="106" customFormat="1" ht="20.100000000000001" hidden="1" customHeight="1" x14ac:dyDescent="0.35">
      <c r="B282" s="104"/>
      <c r="C282" s="105">
        <f t="shared" si="92"/>
        <v>124</v>
      </c>
      <c r="D282" s="107"/>
      <c r="E282" s="108"/>
      <c r="F282" s="109"/>
      <c r="G282" s="110" t="s">
        <v>44</v>
      </c>
      <c r="H282" s="111" t="str">
        <f t="shared" si="84"/>
        <v/>
      </c>
      <c r="I282" s="111" t="str">
        <f t="shared" si="85"/>
        <v/>
      </c>
      <c r="J282" s="188"/>
      <c r="K282" s="113" t="s">
        <v>45</v>
      </c>
      <c r="L282" s="114" t="s">
        <v>45</v>
      </c>
      <c r="M282" s="114" t="s">
        <v>45</v>
      </c>
      <c r="N282" s="114" t="s">
        <v>45</v>
      </c>
      <c r="O282" s="115">
        <f t="shared" si="93"/>
        <v>0</v>
      </c>
      <c r="P282" s="362"/>
      <c r="Q282" s="362"/>
      <c r="R282" s="362"/>
      <c r="S282" s="362"/>
      <c r="T282" s="362"/>
      <c r="U282" s="363"/>
      <c r="V282" s="135"/>
      <c r="W282" s="135"/>
      <c r="X282" s="116"/>
      <c r="Z282" s="106">
        <f t="shared" si="87"/>
        <v>0</v>
      </c>
      <c r="AA282" s="106">
        <f t="shared" si="88"/>
        <v>0</v>
      </c>
      <c r="AB282" s="106">
        <f t="shared" si="89"/>
        <v>0</v>
      </c>
      <c r="AC282" s="111" t="str">
        <f t="shared" si="90"/>
        <v/>
      </c>
      <c r="AD282" s="117" t="str">
        <f t="shared" si="91"/>
        <v/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</row>
    <row r="283" spans="2:41" s="106" customFormat="1" ht="20.100000000000001" hidden="1" customHeight="1" x14ac:dyDescent="0.35">
      <c r="B283" s="104"/>
      <c r="C283" s="105">
        <f t="shared" si="92"/>
        <v>125</v>
      </c>
      <c r="D283" s="107"/>
      <c r="E283" s="108"/>
      <c r="F283" s="109"/>
      <c r="G283" s="110" t="s">
        <v>44</v>
      </c>
      <c r="H283" s="111" t="str">
        <f t="shared" si="84"/>
        <v/>
      </c>
      <c r="I283" s="111" t="str">
        <f t="shared" si="85"/>
        <v/>
      </c>
      <c r="J283" s="188"/>
      <c r="K283" s="113" t="s">
        <v>45</v>
      </c>
      <c r="L283" s="114" t="s">
        <v>45</v>
      </c>
      <c r="M283" s="114" t="s">
        <v>45</v>
      </c>
      <c r="N283" s="114" t="s">
        <v>45</v>
      </c>
      <c r="O283" s="115">
        <f t="shared" si="93"/>
        <v>0</v>
      </c>
      <c r="P283" s="362"/>
      <c r="Q283" s="362"/>
      <c r="R283" s="362"/>
      <c r="S283" s="362"/>
      <c r="T283" s="362"/>
      <c r="U283" s="363"/>
      <c r="V283" s="135"/>
      <c r="W283" s="135"/>
      <c r="X283" s="116"/>
      <c r="Z283" s="106">
        <f t="shared" si="87"/>
        <v>0</v>
      </c>
      <c r="AA283" s="106">
        <f t="shared" si="88"/>
        <v>0</v>
      </c>
      <c r="AB283" s="106">
        <f t="shared" si="89"/>
        <v>0</v>
      </c>
      <c r="AC283" s="111" t="str">
        <f t="shared" si="90"/>
        <v/>
      </c>
      <c r="AD283" s="117" t="str">
        <f t="shared" si="91"/>
        <v/>
      </c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</row>
    <row r="284" spans="2:41" s="106" customFormat="1" ht="20.100000000000001" hidden="1" customHeight="1" x14ac:dyDescent="0.35">
      <c r="B284" s="104"/>
      <c r="C284" s="105">
        <f t="shared" si="92"/>
        <v>126</v>
      </c>
      <c r="D284" s="107"/>
      <c r="E284" s="108"/>
      <c r="F284" s="109"/>
      <c r="G284" s="110" t="s">
        <v>44</v>
      </c>
      <c r="H284" s="111" t="str">
        <f t="shared" si="84"/>
        <v/>
      </c>
      <c r="I284" s="111" t="str">
        <f t="shared" si="85"/>
        <v/>
      </c>
      <c r="J284" s="188"/>
      <c r="K284" s="113" t="s">
        <v>45</v>
      </c>
      <c r="L284" s="114" t="s">
        <v>45</v>
      </c>
      <c r="M284" s="114" t="s">
        <v>45</v>
      </c>
      <c r="N284" s="114" t="s">
        <v>45</v>
      </c>
      <c r="O284" s="115">
        <f t="shared" si="93"/>
        <v>0</v>
      </c>
      <c r="P284" s="362"/>
      <c r="Q284" s="362"/>
      <c r="R284" s="362"/>
      <c r="S284" s="362"/>
      <c r="T284" s="362"/>
      <c r="U284" s="363"/>
      <c r="V284" s="135"/>
      <c r="W284" s="135"/>
      <c r="X284" s="116"/>
      <c r="Z284" s="106">
        <f t="shared" si="87"/>
        <v>0</v>
      </c>
      <c r="AA284" s="106">
        <f t="shared" si="88"/>
        <v>0</v>
      </c>
      <c r="AB284" s="106">
        <f t="shared" si="89"/>
        <v>0</v>
      </c>
      <c r="AC284" s="111" t="str">
        <f t="shared" si="90"/>
        <v/>
      </c>
      <c r="AD284" s="117" t="str">
        <f t="shared" si="91"/>
        <v/>
      </c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</row>
    <row r="285" spans="2:41" s="106" customFormat="1" ht="20.100000000000001" hidden="1" customHeight="1" x14ac:dyDescent="0.35">
      <c r="B285" s="104"/>
      <c r="C285" s="105">
        <f t="shared" si="92"/>
        <v>127</v>
      </c>
      <c r="D285" s="107"/>
      <c r="E285" s="108"/>
      <c r="F285" s="109"/>
      <c r="G285" s="110" t="s">
        <v>44</v>
      </c>
      <c r="H285" s="111" t="str">
        <f t="shared" si="84"/>
        <v/>
      </c>
      <c r="I285" s="111" t="str">
        <f t="shared" si="85"/>
        <v/>
      </c>
      <c r="J285" s="188"/>
      <c r="K285" s="113" t="s">
        <v>45</v>
      </c>
      <c r="L285" s="114" t="s">
        <v>45</v>
      </c>
      <c r="M285" s="114" t="s">
        <v>45</v>
      </c>
      <c r="N285" s="114" t="s">
        <v>45</v>
      </c>
      <c r="O285" s="115">
        <f t="shared" si="93"/>
        <v>0</v>
      </c>
      <c r="P285" s="362"/>
      <c r="Q285" s="362"/>
      <c r="R285" s="362"/>
      <c r="S285" s="362"/>
      <c r="T285" s="362"/>
      <c r="U285" s="363"/>
      <c r="V285" s="135"/>
      <c r="W285" s="135"/>
      <c r="X285" s="116"/>
      <c r="Z285" s="106">
        <f t="shared" si="87"/>
        <v>0</v>
      </c>
      <c r="AA285" s="106">
        <f t="shared" si="88"/>
        <v>0</v>
      </c>
      <c r="AB285" s="106">
        <f t="shared" si="89"/>
        <v>0</v>
      </c>
      <c r="AC285" s="111" t="str">
        <f t="shared" si="90"/>
        <v/>
      </c>
      <c r="AD285" s="117" t="str">
        <f t="shared" si="91"/>
        <v/>
      </c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6"/>
    </row>
    <row r="286" spans="2:41" s="106" customFormat="1" ht="20.100000000000001" hidden="1" customHeight="1" x14ac:dyDescent="0.35">
      <c r="B286" s="104"/>
      <c r="C286" s="105">
        <f t="shared" si="92"/>
        <v>128</v>
      </c>
      <c r="D286" s="107"/>
      <c r="E286" s="108"/>
      <c r="F286" s="109"/>
      <c r="G286" s="110" t="s">
        <v>44</v>
      </c>
      <c r="H286" s="111" t="str">
        <f t="shared" ref="H286:H309" si="94">+AC286</f>
        <v/>
      </c>
      <c r="I286" s="111" t="str">
        <f t="shared" ref="I286:I309" si="95">+AD286</f>
        <v/>
      </c>
      <c r="J286" s="188"/>
      <c r="K286" s="113" t="s">
        <v>45</v>
      </c>
      <c r="L286" s="114" t="s">
        <v>45</v>
      </c>
      <c r="M286" s="114" t="s">
        <v>45</v>
      </c>
      <c r="N286" s="114" t="s">
        <v>45</v>
      </c>
      <c r="O286" s="115">
        <f t="shared" si="93"/>
        <v>0</v>
      </c>
      <c r="P286" s="362"/>
      <c r="Q286" s="362"/>
      <c r="R286" s="362"/>
      <c r="S286" s="362"/>
      <c r="T286" s="362"/>
      <c r="U286" s="363"/>
      <c r="V286" s="135"/>
      <c r="W286" s="135"/>
      <c r="X286" s="116"/>
      <c r="Z286" s="106">
        <f t="shared" si="87"/>
        <v>0</v>
      </c>
      <c r="AA286" s="106">
        <f t="shared" si="88"/>
        <v>0</v>
      </c>
      <c r="AB286" s="106">
        <f t="shared" si="89"/>
        <v>0</v>
      </c>
      <c r="AC286" s="111" t="str">
        <f t="shared" ref="AC286:AC309" si="96">IF(AND(D286=0,E286=0,F286=0),"",IF(AND(D286&lt;=9,E286=0,F286=0),$Y$1,IF(AND(D286&gt;9,E286=0,F286=0),$Y$2,IF(AND(D286=0,E286&gt;0,F286=0),$Y$3,IF(AND(D286=0,E286=0,F286&gt;0),$Y$4,"")))))</f>
        <v/>
      </c>
      <c r="AD286" s="117" t="str">
        <f t="shared" ref="AD286:AD309" si="97">IF(AND(D286&gt;0,E286=0,F286=0),$Z$1,IF(AND(D286=0,E286&gt;0,F286=0),$Z$2,IF(AND(D286=0,E286=0,F286&gt;0),$Z$3,"")))</f>
        <v/>
      </c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</row>
    <row r="287" spans="2:41" s="106" customFormat="1" ht="20.100000000000001" hidden="1" customHeight="1" x14ac:dyDescent="0.35">
      <c r="B287" s="104"/>
      <c r="C287" s="105">
        <f t="shared" si="92"/>
        <v>129</v>
      </c>
      <c r="D287" s="107"/>
      <c r="E287" s="108"/>
      <c r="F287" s="109"/>
      <c r="G287" s="110" t="s">
        <v>44</v>
      </c>
      <c r="H287" s="111" t="str">
        <f t="shared" si="94"/>
        <v/>
      </c>
      <c r="I287" s="111" t="str">
        <f t="shared" si="95"/>
        <v/>
      </c>
      <c r="J287" s="188"/>
      <c r="K287" s="113" t="s">
        <v>45</v>
      </c>
      <c r="L287" s="114" t="s">
        <v>45</v>
      </c>
      <c r="M287" s="114" t="s">
        <v>45</v>
      </c>
      <c r="N287" s="114" t="s">
        <v>45</v>
      </c>
      <c r="O287" s="115">
        <f t="shared" si="93"/>
        <v>0</v>
      </c>
      <c r="P287" s="362"/>
      <c r="Q287" s="362"/>
      <c r="R287" s="362"/>
      <c r="S287" s="362"/>
      <c r="T287" s="362"/>
      <c r="U287" s="363"/>
      <c r="V287" s="135"/>
      <c r="W287" s="135"/>
      <c r="X287" s="116"/>
      <c r="Z287" s="106">
        <f t="shared" si="87"/>
        <v>0</v>
      </c>
      <c r="AA287" s="106">
        <f t="shared" si="88"/>
        <v>0</v>
      </c>
      <c r="AB287" s="106">
        <f t="shared" si="89"/>
        <v>0</v>
      </c>
      <c r="AC287" s="111" t="str">
        <f t="shared" si="96"/>
        <v/>
      </c>
      <c r="AD287" s="117" t="str">
        <f t="shared" si="97"/>
        <v/>
      </c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6"/>
    </row>
    <row r="288" spans="2:41" s="106" customFormat="1" ht="20.100000000000001" hidden="1" customHeight="1" x14ac:dyDescent="0.35">
      <c r="B288" s="104"/>
      <c r="C288" s="105">
        <f t="shared" si="92"/>
        <v>130</v>
      </c>
      <c r="D288" s="107"/>
      <c r="E288" s="108"/>
      <c r="F288" s="109"/>
      <c r="G288" s="110" t="s">
        <v>44</v>
      </c>
      <c r="H288" s="111" t="str">
        <f t="shared" si="94"/>
        <v/>
      </c>
      <c r="I288" s="111" t="str">
        <f t="shared" si="95"/>
        <v/>
      </c>
      <c r="J288" s="188"/>
      <c r="K288" s="113" t="s">
        <v>45</v>
      </c>
      <c r="L288" s="114" t="s">
        <v>45</v>
      </c>
      <c r="M288" s="114" t="s">
        <v>45</v>
      </c>
      <c r="N288" s="114" t="s">
        <v>45</v>
      </c>
      <c r="O288" s="115">
        <f t="shared" si="93"/>
        <v>0</v>
      </c>
      <c r="P288" s="362"/>
      <c r="Q288" s="362"/>
      <c r="R288" s="362"/>
      <c r="S288" s="362"/>
      <c r="T288" s="362"/>
      <c r="U288" s="363"/>
      <c r="V288" s="135"/>
      <c r="W288" s="135"/>
      <c r="X288" s="116"/>
      <c r="Z288" s="106">
        <f t="shared" si="87"/>
        <v>0</v>
      </c>
      <c r="AA288" s="106">
        <f t="shared" si="88"/>
        <v>0</v>
      </c>
      <c r="AB288" s="106">
        <f t="shared" si="89"/>
        <v>0</v>
      </c>
      <c r="AC288" s="111" t="str">
        <f t="shared" si="96"/>
        <v/>
      </c>
      <c r="AD288" s="117" t="str">
        <f t="shared" si="97"/>
        <v/>
      </c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</row>
    <row r="289" spans="2:41" s="106" customFormat="1" ht="20.100000000000001" hidden="1" customHeight="1" x14ac:dyDescent="0.35">
      <c r="B289" s="104"/>
      <c r="C289" s="105">
        <f t="shared" si="92"/>
        <v>131</v>
      </c>
      <c r="D289" s="107"/>
      <c r="E289" s="108"/>
      <c r="F289" s="109"/>
      <c r="G289" s="110" t="s">
        <v>44</v>
      </c>
      <c r="H289" s="111" t="str">
        <f t="shared" si="94"/>
        <v/>
      </c>
      <c r="I289" s="111" t="str">
        <f t="shared" si="95"/>
        <v/>
      </c>
      <c r="J289" s="188"/>
      <c r="K289" s="113" t="s">
        <v>45</v>
      </c>
      <c r="L289" s="114" t="s">
        <v>45</v>
      </c>
      <c r="M289" s="114" t="s">
        <v>45</v>
      </c>
      <c r="N289" s="114" t="s">
        <v>45</v>
      </c>
      <c r="O289" s="115">
        <f t="shared" si="93"/>
        <v>0</v>
      </c>
      <c r="P289" s="362"/>
      <c r="Q289" s="362"/>
      <c r="R289" s="362"/>
      <c r="S289" s="362"/>
      <c r="T289" s="362"/>
      <c r="U289" s="363"/>
      <c r="V289" s="135"/>
      <c r="W289" s="135"/>
      <c r="X289" s="116"/>
      <c r="Z289" s="106">
        <f t="shared" si="87"/>
        <v>0</v>
      </c>
      <c r="AA289" s="106">
        <f t="shared" si="88"/>
        <v>0</v>
      </c>
      <c r="AB289" s="106">
        <f t="shared" si="89"/>
        <v>0</v>
      </c>
      <c r="AC289" s="111" t="str">
        <f t="shared" si="96"/>
        <v/>
      </c>
      <c r="AD289" s="117" t="str">
        <f t="shared" si="97"/>
        <v/>
      </c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</row>
    <row r="290" spans="2:41" s="106" customFormat="1" ht="20.100000000000001" hidden="1" customHeight="1" x14ac:dyDescent="0.35">
      <c r="B290" s="104"/>
      <c r="C290" s="105">
        <f t="shared" si="92"/>
        <v>132</v>
      </c>
      <c r="D290" s="107"/>
      <c r="E290" s="108"/>
      <c r="F290" s="109"/>
      <c r="G290" s="110" t="s">
        <v>44</v>
      </c>
      <c r="H290" s="111" t="str">
        <f t="shared" si="94"/>
        <v/>
      </c>
      <c r="I290" s="111" t="str">
        <f t="shared" si="95"/>
        <v/>
      </c>
      <c r="J290" s="188"/>
      <c r="K290" s="113" t="s">
        <v>45</v>
      </c>
      <c r="L290" s="114" t="s">
        <v>45</v>
      </c>
      <c r="M290" s="114" t="s">
        <v>45</v>
      </c>
      <c r="N290" s="114" t="s">
        <v>45</v>
      </c>
      <c r="O290" s="115">
        <f t="shared" si="93"/>
        <v>0</v>
      </c>
      <c r="P290" s="362"/>
      <c r="Q290" s="362"/>
      <c r="R290" s="362"/>
      <c r="S290" s="362"/>
      <c r="T290" s="362"/>
      <c r="U290" s="363"/>
      <c r="V290" s="135"/>
      <c r="W290" s="135"/>
      <c r="X290" s="116"/>
      <c r="Z290" s="106">
        <f t="shared" si="87"/>
        <v>0</v>
      </c>
      <c r="AA290" s="106">
        <f t="shared" si="88"/>
        <v>0</v>
      </c>
      <c r="AB290" s="106">
        <f t="shared" si="89"/>
        <v>0</v>
      </c>
      <c r="AC290" s="111" t="str">
        <f t="shared" si="96"/>
        <v/>
      </c>
      <c r="AD290" s="117" t="str">
        <f t="shared" si="97"/>
        <v/>
      </c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</row>
    <row r="291" spans="2:41" s="106" customFormat="1" ht="20.100000000000001" hidden="1" customHeight="1" x14ac:dyDescent="0.35">
      <c r="B291" s="104"/>
      <c r="C291" s="105">
        <f t="shared" si="92"/>
        <v>133</v>
      </c>
      <c r="D291" s="107"/>
      <c r="E291" s="108"/>
      <c r="F291" s="109"/>
      <c r="G291" s="110" t="s">
        <v>44</v>
      </c>
      <c r="H291" s="111" t="str">
        <f t="shared" si="94"/>
        <v/>
      </c>
      <c r="I291" s="111" t="str">
        <f t="shared" si="95"/>
        <v/>
      </c>
      <c r="J291" s="188"/>
      <c r="K291" s="113" t="s">
        <v>45</v>
      </c>
      <c r="L291" s="114" t="s">
        <v>45</v>
      </c>
      <c r="M291" s="114" t="s">
        <v>45</v>
      </c>
      <c r="N291" s="114" t="s">
        <v>45</v>
      </c>
      <c r="O291" s="115">
        <f t="shared" si="93"/>
        <v>0</v>
      </c>
      <c r="P291" s="362"/>
      <c r="Q291" s="362"/>
      <c r="R291" s="362"/>
      <c r="S291" s="362"/>
      <c r="T291" s="362"/>
      <c r="U291" s="363"/>
      <c r="V291" s="135"/>
      <c r="W291" s="135"/>
      <c r="X291" s="116"/>
      <c r="Z291" s="106">
        <f t="shared" si="87"/>
        <v>0</v>
      </c>
      <c r="AA291" s="106">
        <f t="shared" si="88"/>
        <v>0</v>
      </c>
      <c r="AB291" s="106">
        <f t="shared" si="89"/>
        <v>0</v>
      </c>
      <c r="AC291" s="111" t="str">
        <f t="shared" si="96"/>
        <v/>
      </c>
      <c r="AD291" s="117" t="str">
        <f t="shared" si="97"/>
        <v/>
      </c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116"/>
    </row>
    <row r="292" spans="2:41" s="106" customFormat="1" ht="20.100000000000001" hidden="1" customHeight="1" x14ac:dyDescent="0.35">
      <c r="B292" s="104"/>
      <c r="C292" s="105">
        <f t="shared" si="92"/>
        <v>134</v>
      </c>
      <c r="D292" s="107"/>
      <c r="E292" s="108"/>
      <c r="F292" s="109"/>
      <c r="G292" s="110" t="s">
        <v>44</v>
      </c>
      <c r="H292" s="111" t="str">
        <f t="shared" si="94"/>
        <v/>
      </c>
      <c r="I292" s="111" t="str">
        <f t="shared" si="95"/>
        <v/>
      </c>
      <c r="J292" s="188"/>
      <c r="K292" s="113" t="s">
        <v>45</v>
      </c>
      <c r="L292" s="114" t="s">
        <v>45</v>
      </c>
      <c r="M292" s="114" t="s">
        <v>45</v>
      </c>
      <c r="N292" s="114" t="s">
        <v>45</v>
      </c>
      <c r="O292" s="115">
        <f t="shared" si="93"/>
        <v>0</v>
      </c>
      <c r="P292" s="362"/>
      <c r="Q292" s="362"/>
      <c r="R292" s="362"/>
      <c r="S292" s="362"/>
      <c r="T292" s="362"/>
      <c r="U292" s="363"/>
      <c r="V292" s="135"/>
      <c r="W292" s="135"/>
      <c r="X292" s="116"/>
      <c r="Z292" s="106">
        <f t="shared" si="87"/>
        <v>0</v>
      </c>
      <c r="AA292" s="106">
        <f t="shared" si="88"/>
        <v>0</v>
      </c>
      <c r="AB292" s="106">
        <f t="shared" si="89"/>
        <v>0</v>
      </c>
      <c r="AC292" s="111" t="str">
        <f t="shared" si="96"/>
        <v/>
      </c>
      <c r="AD292" s="117" t="str">
        <f t="shared" si="97"/>
        <v/>
      </c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116"/>
    </row>
    <row r="293" spans="2:41" s="106" customFormat="1" ht="20.100000000000001" hidden="1" customHeight="1" x14ac:dyDescent="0.35">
      <c r="B293" s="104"/>
      <c r="C293" s="105">
        <f t="shared" si="92"/>
        <v>135</v>
      </c>
      <c r="D293" s="107"/>
      <c r="E293" s="108"/>
      <c r="F293" s="109"/>
      <c r="G293" s="110" t="s">
        <v>44</v>
      </c>
      <c r="H293" s="111" t="str">
        <f t="shared" si="94"/>
        <v/>
      </c>
      <c r="I293" s="111" t="str">
        <f t="shared" si="95"/>
        <v/>
      </c>
      <c r="J293" s="188"/>
      <c r="K293" s="113" t="s">
        <v>45</v>
      </c>
      <c r="L293" s="114" t="s">
        <v>45</v>
      </c>
      <c r="M293" s="114" t="s">
        <v>45</v>
      </c>
      <c r="N293" s="114" t="s">
        <v>45</v>
      </c>
      <c r="O293" s="115">
        <f t="shared" si="93"/>
        <v>0</v>
      </c>
      <c r="P293" s="362"/>
      <c r="Q293" s="362"/>
      <c r="R293" s="362"/>
      <c r="S293" s="362"/>
      <c r="T293" s="362"/>
      <c r="U293" s="363"/>
      <c r="V293" s="135"/>
      <c r="W293" s="135"/>
      <c r="X293" s="116"/>
      <c r="Z293" s="106">
        <f t="shared" si="87"/>
        <v>0</v>
      </c>
      <c r="AA293" s="106">
        <f t="shared" si="88"/>
        <v>0</v>
      </c>
      <c r="AB293" s="106">
        <f t="shared" si="89"/>
        <v>0</v>
      </c>
      <c r="AC293" s="111" t="str">
        <f t="shared" si="96"/>
        <v/>
      </c>
      <c r="AD293" s="117" t="str">
        <f t="shared" si="97"/>
        <v/>
      </c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116"/>
    </row>
    <row r="294" spans="2:41" s="106" customFormat="1" ht="20.100000000000001" hidden="1" customHeight="1" x14ac:dyDescent="0.35">
      <c r="B294" s="104"/>
      <c r="C294" s="105">
        <f t="shared" si="92"/>
        <v>136</v>
      </c>
      <c r="D294" s="107"/>
      <c r="E294" s="108"/>
      <c r="F294" s="109"/>
      <c r="G294" s="110" t="s">
        <v>44</v>
      </c>
      <c r="H294" s="111" t="str">
        <f t="shared" si="94"/>
        <v/>
      </c>
      <c r="I294" s="111" t="str">
        <f t="shared" si="95"/>
        <v/>
      </c>
      <c r="J294" s="188"/>
      <c r="K294" s="113" t="s">
        <v>45</v>
      </c>
      <c r="L294" s="114" t="s">
        <v>45</v>
      </c>
      <c r="M294" s="114" t="s">
        <v>45</v>
      </c>
      <c r="N294" s="114" t="s">
        <v>45</v>
      </c>
      <c r="O294" s="115">
        <f t="shared" si="93"/>
        <v>0</v>
      </c>
      <c r="P294" s="362"/>
      <c r="Q294" s="362"/>
      <c r="R294" s="362"/>
      <c r="S294" s="362"/>
      <c r="T294" s="362"/>
      <c r="U294" s="363"/>
      <c r="V294" s="135"/>
      <c r="W294" s="135"/>
      <c r="X294" s="116"/>
      <c r="Z294" s="106">
        <f t="shared" si="87"/>
        <v>0</v>
      </c>
      <c r="AA294" s="106">
        <f t="shared" si="88"/>
        <v>0</v>
      </c>
      <c r="AB294" s="106">
        <f t="shared" si="89"/>
        <v>0</v>
      </c>
      <c r="AC294" s="111" t="str">
        <f t="shared" si="96"/>
        <v/>
      </c>
      <c r="AD294" s="117" t="str">
        <f t="shared" si="97"/>
        <v/>
      </c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</row>
    <row r="295" spans="2:41" s="106" customFormat="1" ht="20.100000000000001" hidden="1" customHeight="1" x14ac:dyDescent="0.35">
      <c r="B295" s="104"/>
      <c r="C295" s="105">
        <f t="shared" si="92"/>
        <v>137</v>
      </c>
      <c r="D295" s="107"/>
      <c r="E295" s="108"/>
      <c r="F295" s="109"/>
      <c r="G295" s="110" t="s">
        <v>44</v>
      </c>
      <c r="H295" s="111" t="str">
        <f t="shared" si="94"/>
        <v/>
      </c>
      <c r="I295" s="111" t="str">
        <f t="shared" si="95"/>
        <v/>
      </c>
      <c r="J295" s="188"/>
      <c r="K295" s="113" t="s">
        <v>45</v>
      </c>
      <c r="L295" s="114" t="s">
        <v>45</v>
      </c>
      <c r="M295" s="114" t="s">
        <v>45</v>
      </c>
      <c r="N295" s="114" t="s">
        <v>45</v>
      </c>
      <c r="O295" s="115">
        <f t="shared" si="93"/>
        <v>0</v>
      </c>
      <c r="P295" s="362"/>
      <c r="Q295" s="362"/>
      <c r="R295" s="362"/>
      <c r="S295" s="362"/>
      <c r="T295" s="362"/>
      <c r="U295" s="363"/>
      <c r="V295" s="135"/>
      <c r="W295" s="135"/>
      <c r="X295" s="116"/>
      <c r="Z295" s="106">
        <f t="shared" si="87"/>
        <v>0</v>
      </c>
      <c r="AA295" s="106">
        <f t="shared" si="88"/>
        <v>0</v>
      </c>
      <c r="AB295" s="106">
        <f t="shared" si="89"/>
        <v>0</v>
      </c>
      <c r="AC295" s="111" t="str">
        <f t="shared" si="96"/>
        <v/>
      </c>
      <c r="AD295" s="117" t="str">
        <f t="shared" si="97"/>
        <v/>
      </c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116"/>
    </row>
    <row r="296" spans="2:41" s="106" customFormat="1" ht="20.100000000000001" hidden="1" customHeight="1" x14ac:dyDescent="0.35">
      <c r="B296" s="104"/>
      <c r="C296" s="105">
        <f t="shared" si="92"/>
        <v>138</v>
      </c>
      <c r="D296" s="107"/>
      <c r="E296" s="108"/>
      <c r="F296" s="109"/>
      <c r="G296" s="110" t="s">
        <v>44</v>
      </c>
      <c r="H296" s="111" t="str">
        <f t="shared" si="94"/>
        <v/>
      </c>
      <c r="I296" s="111" t="str">
        <f t="shared" si="95"/>
        <v/>
      </c>
      <c r="J296" s="188"/>
      <c r="K296" s="113" t="s">
        <v>45</v>
      </c>
      <c r="L296" s="114" t="s">
        <v>45</v>
      </c>
      <c r="M296" s="114" t="s">
        <v>45</v>
      </c>
      <c r="N296" s="114" t="s">
        <v>45</v>
      </c>
      <c r="O296" s="115">
        <f t="shared" si="93"/>
        <v>0</v>
      </c>
      <c r="P296" s="362"/>
      <c r="Q296" s="362"/>
      <c r="R296" s="362"/>
      <c r="S296" s="362"/>
      <c r="T296" s="362"/>
      <c r="U296" s="363"/>
      <c r="V296" s="135"/>
      <c r="W296" s="135"/>
      <c r="X296" s="116"/>
      <c r="Z296" s="106">
        <f t="shared" si="87"/>
        <v>0</v>
      </c>
      <c r="AA296" s="106">
        <f t="shared" si="88"/>
        <v>0</v>
      </c>
      <c r="AB296" s="106">
        <f t="shared" si="89"/>
        <v>0</v>
      </c>
      <c r="AC296" s="111" t="str">
        <f t="shared" si="96"/>
        <v/>
      </c>
      <c r="AD296" s="117" t="str">
        <f t="shared" si="97"/>
        <v/>
      </c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116"/>
    </row>
    <row r="297" spans="2:41" s="106" customFormat="1" ht="20.100000000000001" hidden="1" customHeight="1" x14ac:dyDescent="0.35">
      <c r="B297" s="104"/>
      <c r="C297" s="105">
        <f t="shared" si="92"/>
        <v>139</v>
      </c>
      <c r="D297" s="107"/>
      <c r="E297" s="108"/>
      <c r="F297" s="109"/>
      <c r="G297" s="110" t="s">
        <v>44</v>
      </c>
      <c r="H297" s="111" t="str">
        <f t="shared" si="94"/>
        <v/>
      </c>
      <c r="I297" s="111" t="str">
        <f t="shared" si="95"/>
        <v/>
      </c>
      <c r="J297" s="188"/>
      <c r="K297" s="113" t="s">
        <v>45</v>
      </c>
      <c r="L297" s="114" t="s">
        <v>45</v>
      </c>
      <c r="M297" s="114" t="s">
        <v>45</v>
      </c>
      <c r="N297" s="114" t="s">
        <v>45</v>
      </c>
      <c r="O297" s="115">
        <f t="shared" si="93"/>
        <v>0</v>
      </c>
      <c r="P297" s="362"/>
      <c r="Q297" s="362"/>
      <c r="R297" s="362"/>
      <c r="S297" s="362"/>
      <c r="T297" s="362"/>
      <c r="U297" s="363"/>
      <c r="V297" s="135"/>
      <c r="W297" s="135"/>
      <c r="X297" s="116"/>
      <c r="Z297" s="106">
        <f t="shared" ref="Z297:Z309" si="98">IF(D297&gt;0,O297,0)</f>
        <v>0</v>
      </c>
      <c r="AA297" s="106">
        <f t="shared" ref="AA297:AA309" si="99">IF(E297&gt;0,O297,0)</f>
        <v>0</v>
      </c>
      <c r="AB297" s="106">
        <f t="shared" ref="AB297:AB309" si="100">IF(F297&gt;0,O297,0)</f>
        <v>0</v>
      </c>
      <c r="AC297" s="111" t="str">
        <f t="shared" si="96"/>
        <v/>
      </c>
      <c r="AD297" s="117" t="str">
        <f t="shared" si="97"/>
        <v/>
      </c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</row>
    <row r="298" spans="2:41" s="106" customFormat="1" ht="20.100000000000001" hidden="1" customHeight="1" x14ac:dyDescent="0.35">
      <c r="B298" s="104"/>
      <c r="C298" s="105">
        <f t="shared" si="92"/>
        <v>140</v>
      </c>
      <c r="D298" s="107"/>
      <c r="E298" s="108"/>
      <c r="F298" s="109"/>
      <c r="G298" s="110" t="s">
        <v>44</v>
      </c>
      <c r="H298" s="111" t="str">
        <f t="shared" si="94"/>
        <v/>
      </c>
      <c r="I298" s="111" t="str">
        <f t="shared" si="95"/>
        <v/>
      </c>
      <c r="J298" s="188"/>
      <c r="K298" s="113" t="s">
        <v>45</v>
      </c>
      <c r="L298" s="114" t="s">
        <v>45</v>
      </c>
      <c r="M298" s="114" t="s">
        <v>45</v>
      </c>
      <c r="N298" s="114" t="s">
        <v>45</v>
      </c>
      <c r="O298" s="115">
        <f t="shared" si="93"/>
        <v>0</v>
      </c>
      <c r="P298" s="362"/>
      <c r="Q298" s="362"/>
      <c r="R298" s="362"/>
      <c r="S298" s="362"/>
      <c r="T298" s="362"/>
      <c r="U298" s="363"/>
      <c r="V298" s="135"/>
      <c r="W298" s="135"/>
      <c r="X298" s="116"/>
      <c r="Z298" s="106">
        <f t="shared" si="98"/>
        <v>0</v>
      </c>
      <c r="AA298" s="106">
        <f t="shared" si="99"/>
        <v>0</v>
      </c>
      <c r="AB298" s="106">
        <f t="shared" si="100"/>
        <v>0</v>
      </c>
      <c r="AC298" s="111" t="str">
        <f t="shared" si="96"/>
        <v/>
      </c>
      <c r="AD298" s="117" t="str">
        <f t="shared" si="97"/>
        <v/>
      </c>
      <c r="AE298" s="116"/>
      <c r="AF298" s="116"/>
      <c r="AG298" s="116"/>
      <c r="AH298" s="116"/>
      <c r="AI298" s="116"/>
      <c r="AJ298" s="116"/>
      <c r="AK298" s="116"/>
      <c r="AL298" s="116"/>
      <c r="AM298" s="116"/>
      <c r="AN298" s="116"/>
      <c r="AO298" s="116"/>
    </row>
    <row r="299" spans="2:41" s="106" customFormat="1" ht="20.100000000000001" hidden="1" customHeight="1" x14ac:dyDescent="0.35">
      <c r="B299" s="104"/>
      <c r="C299" s="105">
        <f t="shared" si="92"/>
        <v>141</v>
      </c>
      <c r="D299" s="107"/>
      <c r="E299" s="108"/>
      <c r="F299" s="109"/>
      <c r="G299" s="110" t="s">
        <v>44</v>
      </c>
      <c r="H299" s="111" t="str">
        <f t="shared" si="94"/>
        <v/>
      </c>
      <c r="I299" s="111" t="str">
        <f t="shared" si="95"/>
        <v/>
      </c>
      <c r="J299" s="188"/>
      <c r="K299" s="113" t="s">
        <v>45</v>
      </c>
      <c r="L299" s="114" t="s">
        <v>45</v>
      </c>
      <c r="M299" s="114" t="s">
        <v>45</v>
      </c>
      <c r="N299" s="114" t="s">
        <v>45</v>
      </c>
      <c r="O299" s="115">
        <f t="shared" si="93"/>
        <v>0</v>
      </c>
      <c r="P299" s="362"/>
      <c r="Q299" s="362"/>
      <c r="R299" s="362"/>
      <c r="S299" s="362"/>
      <c r="T299" s="362"/>
      <c r="U299" s="363"/>
      <c r="V299" s="135"/>
      <c r="W299" s="135"/>
      <c r="X299" s="116"/>
      <c r="Z299" s="106">
        <f t="shared" si="98"/>
        <v>0</v>
      </c>
      <c r="AA299" s="106">
        <f t="shared" si="99"/>
        <v>0</v>
      </c>
      <c r="AB299" s="106">
        <f t="shared" si="100"/>
        <v>0</v>
      </c>
      <c r="AC299" s="111" t="str">
        <f t="shared" si="96"/>
        <v/>
      </c>
      <c r="AD299" s="117" t="str">
        <f t="shared" si="97"/>
        <v/>
      </c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</row>
    <row r="300" spans="2:41" s="106" customFormat="1" ht="20.100000000000001" hidden="1" customHeight="1" x14ac:dyDescent="0.35">
      <c r="B300" s="104"/>
      <c r="C300" s="105">
        <f t="shared" si="92"/>
        <v>142</v>
      </c>
      <c r="D300" s="107"/>
      <c r="E300" s="108"/>
      <c r="F300" s="109"/>
      <c r="G300" s="110" t="s">
        <v>44</v>
      </c>
      <c r="H300" s="111" t="str">
        <f t="shared" si="94"/>
        <v/>
      </c>
      <c r="I300" s="111" t="str">
        <f t="shared" si="95"/>
        <v/>
      </c>
      <c r="J300" s="188"/>
      <c r="K300" s="113" t="s">
        <v>45</v>
      </c>
      <c r="L300" s="114" t="s">
        <v>45</v>
      </c>
      <c r="M300" s="114" t="s">
        <v>45</v>
      </c>
      <c r="N300" s="114" t="s">
        <v>45</v>
      </c>
      <c r="O300" s="115">
        <f t="shared" si="93"/>
        <v>0</v>
      </c>
      <c r="P300" s="362"/>
      <c r="Q300" s="362"/>
      <c r="R300" s="362"/>
      <c r="S300" s="362"/>
      <c r="T300" s="362"/>
      <c r="U300" s="363"/>
      <c r="V300" s="135"/>
      <c r="W300" s="135"/>
      <c r="X300" s="116"/>
      <c r="Z300" s="106">
        <f t="shared" si="98"/>
        <v>0</v>
      </c>
      <c r="AA300" s="106">
        <f t="shared" si="99"/>
        <v>0</v>
      </c>
      <c r="AB300" s="106">
        <f t="shared" si="100"/>
        <v>0</v>
      </c>
      <c r="AC300" s="111" t="str">
        <f t="shared" si="96"/>
        <v/>
      </c>
      <c r="AD300" s="117" t="str">
        <f t="shared" si="97"/>
        <v/>
      </c>
      <c r="AE300" s="116"/>
      <c r="AF300" s="116"/>
      <c r="AG300" s="116"/>
      <c r="AH300" s="116"/>
      <c r="AI300" s="116"/>
      <c r="AJ300" s="116"/>
      <c r="AK300" s="116"/>
      <c r="AL300" s="116"/>
      <c r="AM300" s="116"/>
      <c r="AN300" s="116"/>
      <c r="AO300" s="116"/>
    </row>
    <row r="301" spans="2:41" s="106" customFormat="1" ht="20.100000000000001" hidden="1" customHeight="1" x14ac:dyDescent="0.35">
      <c r="B301" s="104"/>
      <c r="C301" s="105">
        <f t="shared" si="92"/>
        <v>143</v>
      </c>
      <c r="D301" s="107"/>
      <c r="E301" s="108"/>
      <c r="F301" s="109"/>
      <c r="G301" s="110" t="s">
        <v>44</v>
      </c>
      <c r="H301" s="111" t="str">
        <f t="shared" si="94"/>
        <v/>
      </c>
      <c r="I301" s="111" t="str">
        <f t="shared" si="95"/>
        <v/>
      </c>
      <c r="J301" s="188"/>
      <c r="K301" s="113" t="s">
        <v>45</v>
      </c>
      <c r="L301" s="114" t="s">
        <v>45</v>
      </c>
      <c r="M301" s="114" t="s">
        <v>45</v>
      </c>
      <c r="N301" s="114" t="s">
        <v>45</v>
      </c>
      <c r="O301" s="115">
        <f t="shared" si="93"/>
        <v>0</v>
      </c>
      <c r="P301" s="362"/>
      <c r="Q301" s="362"/>
      <c r="R301" s="362"/>
      <c r="S301" s="362"/>
      <c r="T301" s="362"/>
      <c r="U301" s="363"/>
      <c r="V301" s="135"/>
      <c r="W301" s="135"/>
      <c r="X301" s="116"/>
      <c r="Z301" s="106">
        <f t="shared" si="98"/>
        <v>0</v>
      </c>
      <c r="AA301" s="106">
        <f t="shared" si="99"/>
        <v>0</v>
      </c>
      <c r="AB301" s="106">
        <f t="shared" si="100"/>
        <v>0</v>
      </c>
      <c r="AC301" s="111" t="str">
        <f t="shared" si="96"/>
        <v/>
      </c>
      <c r="AD301" s="117" t="str">
        <f t="shared" si="97"/>
        <v/>
      </c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6"/>
    </row>
    <row r="302" spans="2:41" s="106" customFormat="1" ht="20.100000000000001" hidden="1" customHeight="1" x14ac:dyDescent="0.35">
      <c r="B302" s="104"/>
      <c r="C302" s="105">
        <f t="shared" si="92"/>
        <v>144</v>
      </c>
      <c r="D302" s="107"/>
      <c r="E302" s="108"/>
      <c r="F302" s="109"/>
      <c r="G302" s="110" t="s">
        <v>44</v>
      </c>
      <c r="H302" s="111" t="str">
        <f t="shared" si="94"/>
        <v/>
      </c>
      <c r="I302" s="111" t="str">
        <f t="shared" si="95"/>
        <v/>
      </c>
      <c r="J302" s="188"/>
      <c r="K302" s="113" t="s">
        <v>45</v>
      </c>
      <c r="L302" s="114" t="s">
        <v>45</v>
      </c>
      <c r="M302" s="114" t="s">
        <v>45</v>
      </c>
      <c r="N302" s="114" t="s">
        <v>45</v>
      </c>
      <c r="O302" s="115">
        <f t="shared" si="93"/>
        <v>0</v>
      </c>
      <c r="P302" s="362"/>
      <c r="Q302" s="362"/>
      <c r="R302" s="362"/>
      <c r="S302" s="362"/>
      <c r="T302" s="362"/>
      <c r="U302" s="363"/>
      <c r="V302" s="135"/>
      <c r="W302" s="135"/>
      <c r="X302" s="116"/>
      <c r="Z302" s="106">
        <f t="shared" si="98"/>
        <v>0</v>
      </c>
      <c r="AA302" s="106">
        <f t="shared" si="99"/>
        <v>0</v>
      </c>
      <c r="AB302" s="106">
        <f t="shared" si="100"/>
        <v>0</v>
      </c>
      <c r="AC302" s="111" t="str">
        <f t="shared" si="96"/>
        <v/>
      </c>
      <c r="AD302" s="117" t="str">
        <f t="shared" si="97"/>
        <v/>
      </c>
      <c r="AE302" s="116"/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6"/>
    </row>
    <row r="303" spans="2:41" s="106" customFormat="1" ht="20.100000000000001" hidden="1" customHeight="1" x14ac:dyDescent="0.35">
      <c r="B303" s="104"/>
      <c r="C303" s="105">
        <f t="shared" ref="C303:C309" si="101">C302+1</f>
        <v>145</v>
      </c>
      <c r="D303" s="107"/>
      <c r="E303" s="108"/>
      <c r="F303" s="109"/>
      <c r="G303" s="110" t="s">
        <v>44</v>
      </c>
      <c r="H303" s="111" t="str">
        <f t="shared" si="94"/>
        <v/>
      </c>
      <c r="I303" s="111" t="str">
        <f t="shared" si="95"/>
        <v/>
      </c>
      <c r="J303" s="188"/>
      <c r="K303" s="113" t="s">
        <v>45</v>
      </c>
      <c r="L303" s="114" t="s">
        <v>45</v>
      </c>
      <c r="M303" s="114" t="s">
        <v>45</v>
      </c>
      <c r="N303" s="114" t="s">
        <v>45</v>
      </c>
      <c r="O303" s="115">
        <f t="shared" si="93"/>
        <v>0</v>
      </c>
      <c r="P303" s="362"/>
      <c r="Q303" s="362"/>
      <c r="R303" s="362"/>
      <c r="S303" s="362"/>
      <c r="T303" s="362"/>
      <c r="U303" s="363"/>
      <c r="V303" s="135"/>
      <c r="W303" s="135"/>
      <c r="X303" s="116"/>
      <c r="Z303" s="106">
        <f t="shared" si="98"/>
        <v>0</v>
      </c>
      <c r="AA303" s="106">
        <f t="shared" si="99"/>
        <v>0</v>
      </c>
      <c r="AB303" s="106">
        <f t="shared" si="100"/>
        <v>0</v>
      </c>
      <c r="AC303" s="111" t="str">
        <f t="shared" si="96"/>
        <v/>
      </c>
      <c r="AD303" s="117" t="str">
        <f t="shared" si="97"/>
        <v/>
      </c>
      <c r="AE303" s="116"/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6"/>
    </row>
    <row r="304" spans="2:41" s="106" customFormat="1" ht="20.100000000000001" hidden="1" customHeight="1" x14ac:dyDescent="0.35">
      <c r="B304" s="104"/>
      <c r="C304" s="105">
        <f t="shared" si="101"/>
        <v>146</v>
      </c>
      <c r="D304" s="107"/>
      <c r="E304" s="108"/>
      <c r="F304" s="109"/>
      <c r="G304" s="110" t="s">
        <v>44</v>
      </c>
      <c r="H304" s="111" t="str">
        <f t="shared" si="94"/>
        <v/>
      </c>
      <c r="I304" s="111" t="str">
        <f t="shared" si="95"/>
        <v/>
      </c>
      <c r="J304" s="188"/>
      <c r="K304" s="113" t="s">
        <v>45</v>
      </c>
      <c r="L304" s="114" t="s">
        <v>45</v>
      </c>
      <c r="M304" s="114" t="s">
        <v>45</v>
      </c>
      <c r="N304" s="114" t="s">
        <v>45</v>
      </c>
      <c r="O304" s="115">
        <f t="shared" si="93"/>
        <v>0</v>
      </c>
      <c r="P304" s="362"/>
      <c r="Q304" s="362"/>
      <c r="R304" s="362"/>
      <c r="S304" s="362"/>
      <c r="T304" s="362"/>
      <c r="U304" s="363"/>
      <c r="V304" s="135"/>
      <c r="W304" s="135"/>
      <c r="X304" s="116"/>
      <c r="Z304" s="106">
        <f t="shared" si="98"/>
        <v>0</v>
      </c>
      <c r="AA304" s="106">
        <f t="shared" si="99"/>
        <v>0</v>
      </c>
      <c r="AB304" s="106">
        <f t="shared" si="100"/>
        <v>0</v>
      </c>
      <c r="AC304" s="111" t="str">
        <f t="shared" si="96"/>
        <v/>
      </c>
      <c r="AD304" s="117" t="str">
        <f t="shared" si="97"/>
        <v/>
      </c>
      <c r="AE304" s="116"/>
      <c r="AF304" s="116"/>
      <c r="AG304" s="116"/>
      <c r="AH304" s="116"/>
      <c r="AI304" s="116"/>
      <c r="AJ304" s="116"/>
      <c r="AK304" s="116"/>
      <c r="AL304" s="116"/>
      <c r="AM304" s="116"/>
      <c r="AN304" s="116"/>
      <c r="AO304" s="116"/>
    </row>
    <row r="305" spans="1:45" s="106" customFormat="1" ht="20.100000000000001" hidden="1" customHeight="1" x14ac:dyDescent="0.35">
      <c r="B305" s="104"/>
      <c r="C305" s="105">
        <f t="shared" si="101"/>
        <v>147</v>
      </c>
      <c r="D305" s="107"/>
      <c r="E305" s="108"/>
      <c r="F305" s="109"/>
      <c r="G305" s="110" t="s">
        <v>44</v>
      </c>
      <c r="H305" s="111" t="str">
        <f t="shared" si="94"/>
        <v/>
      </c>
      <c r="I305" s="111" t="str">
        <f t="shared" si="95"/>
        <v/>
      </c>
      <c r="J305" s="188"/>
      <c r="K305" s="113" t="s">
        <v>45</v>
      </c>
      <c r="L305" s="114" t="s">
        <v>45</v>
      </c>
      <c r="M305" s="114" t="s">
        <v>45</v>
      </c>
      <c r="N305" s="114" t="s">
        <v>45</v>
      </c>
      <c r="O305" s="115">
        <f t="shared" si="93"/>
        <v>0</v>
      </c>
      <c r="P305" s="362"/>
      <c r="Q305" s="362"/>
      <c r="R305" s="362"/>
      <c r="S305" s="362"/>
      <c r="T305" s="362"/>
      <c r="U305" s="363"/>
      <c r="V305" s="135"/>
      <c r="W305" s="135"/>
      <c r="X305" s="116"/>
      <c r="Z305" s="106">
        <f t="shared" si="98"/>
        <v>0</v>
      </c>
      <c r="AA305" s="106">
        <f t="shared" si="99"/>
        <v>0</v>
      </c>
      <c r="AB305" s="106">
        <f t="shared" si="100"/>
        <v>0</v>
      </c>
      <c r="AC305" s="111" t="str">
        <f t="shared" si="96"/>
        <v/>
      </c>
      <c r="AD305" s="117" t="str">
        <f t="shared" si="97"/>
        <v/>
      </c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</row>
    <row r="306" spans="1:45" s="106" customFormat="1" ht="20.100000000000001" hidden="1" customHeight="1" x14ac:dyDescent="0.35">
      <c r="B306" s="104"/>
      <c r="C306" s="105">
        <f t="shared" si="101"/>
        <v>148</v>
      </c>
      <c r="D306" s="107"/>
      <c r="E306" s="108"/>
      <c r="F306" s="109"/>
      <c r="G306" s="110" t="s">
        <v>44</v>
      </c>
      <c r="H306" s="111" t="str">
        <f t="shared" si="94"/>
        <v/>
      </c>
      <c r="I306" s="111" t="str">
        <f t="shared" si="95"/>
        <v/>
      </c>
      <c r="J306" s="188"/>
      <c r="K306" s="113" t="s">
        <v>45</v>
      </c>
      <c r="L306" s="114" t="s">
        <v>45</v>
      </c>
      <c r="M306" s="114" t="s">
        <v>45</v>
      </c>
      <c r="N306" s="114" t="s">
        <v>45</v>
      </c>
      <c r="O306" s="115">
        <f t="shared" si="93"/>
        <v>0</v>
      </c>
      <c r="P306" s="362"/>
      <c r="Q306" s="362"/>
      <c r="R306" s="362"/>
      <c r="S306" s="362"/>
      <c r="T306" s="362"/>
      <c r="U306" s="363"/>
      <c r="V306" s="135"/>
      <c r="W306" s="135"/>
      <c r="X306" s="116"/>
      <c r="Z306" s="106">
        <f t="shared" si="98"/>
        <v>0</v>
      </c>
      <c r="AA306" s="106">
        <f t="shared" si="99"/>
        <v>0</v>
      </c>
      <c r="AB306" s="106">
        <f t="shared" si="100"/>
        <v>0</v>
      </c>
      <c r="AC306" s="111" t="str">
        <f t="shared" si="96"/>
        <v/>
      </c>
      <c r="AD306" s="117" t="str">
        <f t="shared" si="97"/>
        <v/>
      </c>
      <c r="AE306" s="116"/>
      <c r="AF306" s="116"/>
      <c r="AG306" s="116"/>
      <c r="AH306" s="116"/>
      <c r="AI306" s="116"/>
      <c r="AJ306" s="116"/>
      <c r="AK306" s="116"/>
      <c r="AL306" s="116"/>
      <c r="AM306" s="116"/>
      <c r="AN306" s="116"/>
      <c r="AO306" s="116"/>
    </row>
    <row r="307" spans="1:45" s="106" customFormat="1" ht="20.100000000000001" hidden="1" customHeight="1" x14ac:dyDescent="0.35">
      <c r="B307" s="104"/>
      <c r="C307" s="105">
        <f t="shared" si="101"/>
        <v>149</v>
      </c>
      <c r="D307" s="107"/>
      <c r="E307" s="108"/>
      <c r="F307" s="109"/>
      <c r="G307" s="110" t="s">
        <v>44</v>
      </c>
      <c r="H307" s="111" t="str">
        <f t="shared" si="94"/>
        <v/>
      </c>
      <c r="I307" s="111" t="str">
        <f t="shared" si="95"/>
        <v/>
      </c>
      <c r="J307" s="188"/>
      <c r="K307" s="113" t="s">
        <v>45</v>
      </c>
      <c r="L307" s="114" t="s">
        <v>45</v>
      </c>
      <c r="M307" s="114" t="s">
        <v>45</v>
      </c>
      <c r="N307" s="114" t="s">
        <v>45</v>
      </c>
      <c r="O307" s="115">
        <f t="shared" si="93"/>
        <v>0</v>
      </c>
      <c r="P307" s="362"/>
      <c r="Q307" s="362"/>
      <c r="R307" s="362"/>
      <c r="S307" s="362"/>
      <c r="T307" s="362"/>
      <c r="U307" s="363"/>
      <c r="V307" s="135"/>
      <c r="W307" s="135"/>
      <c r="X307" s="116"/>
      <c r="Z307" s="106">
        <f t="shared" si="98"/>
        <v>0</v>
      </c>
      <c r="AA307" s="106">
        <f t="shared" si="99"/>
        <v>0</v>
      </c>
      <c r="AB307" s="106">
        <f t="shared" si="100"/>
        <v>0</v>
      </c>
      <c r="AC307" s="111" t="str">
        <f t="shared" si="96"/>
        <v/>
      </c>
      <c r="AD307" s="117" t="str">
        <f t="shared" si="97"/>
        <v/>
      </c>
      <c r="AE307" s="116"/>
      <c r="AF307" s="116"/>
      <c r="AG307" s="116"/>
      <c r="AH307" s="116"/>
      <c r="AI307" s="116"/>
      <c r="AJ307" s="116"/>
      <c r="AK307" s="116"/>
      <c r="AL307" s="116"/>
      <c r="AM307" s="116"/>
      <c r="AN307" s="116"/>
      <c r="AO307" s="116"/>
    </row>
    <row r="308" spans="1:45" s="106" customFormat="1" ht="20.100000000000001" hidden="1" customHeight="1" x14ac:dyDescent="0.35">
      <c r="B308" s="104"/>
      <c r="C308" s="105">
        <f t="shared" si="101"/>
        <v>150</v>
      </c>
      <c r="D308" s="107"/>
      <c r="E308" s="108"/>
      <c r="F308" s="109"/>
      <c r="G308" s="110" t="s">
        <v>44</v>
      </c>
      <c r="H308" s="111" t="str">
        <f t="shared" si="94"/>
        <v/>
      </c>
      <c r="I308" s="111" t="str">
        <f t="shared" si="95"/>
        <v/>
      </c>
      <c r="J308" s="188"/>
      <c r="K308" s="113" t="s">
        <v>45</v>
      </c>
      <c r="L308" s="114" t="s">
        <v>45</v>
      </c>
      <c r="M308" s="114" t="s">
        <v>45</v>
      </c>
      <c r="N308" s="114" t="s">
        <v>45</v>
      </c>
      <c r="O308" s="115">
        <f t="shared" si="93"/>
        <v>0</v>
      </c>
      <c r="P308" s="362"/>
      <c r="Q308" s="362"/>
      <c r="R308" s="362"/>
      <c r="S308" s="362"/>
      <c r="T308" s="362"/>
      <c r="U308" s="363"/>
      <c r="V308" s="135"/>
      <c r="W308" s="135"/>
      <c r="X308" s="116"/>
      <c r="Z308" s="106">
        <f t="shared" si="98"/>
        <v>0</v>
      </c>
      <c r="AA308" s="106">
        <f t="shared" si="99"/>
        <v>0</v>
      </c>
      <c r="AB308" s="106">
        <f t="shared" si="100"/>
        <v>0</v>
      </c>
      <c r="AC308" s="111" t="str">
        <f t="shared" si="96"/>
        <v/>
      </c>
      <c r="AD308" s="117" t="str">
        <f t="shared" si="97"/>
        <v/>
      </c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116"/>
    </row>
    <row r="309" spans="1:45" s="106" customFormat="1" ht="20.100000000000001" hidden="1" customHeight="1" x14ac:dyDescent="0.35">
      <c r="B309" s="104"/>
      <c r="C309" s="105">
        <f t="shared" si="101"/>
        <v>151</v>
      </c>
      <c r="D309" s="107"/>
      <c r="E309" s="108"/>
      <c r="F309" s="109"/>
      <c r="G309" s="110" t="s">
        <v>44</v>
      </c>
      <c r="H309" s="111" t="str">
        <f t="shared" si="94"/>
        <v/>
      </c>
      <c r="I309" s="111" t="str">
        <f t="shared" si="95"/>
        <v/>
      </c>
      <c r="J309" s="188"/>
      <c r="K309" s="113" t="s">
        <v>45</v>
      </c>
      <c r="L309" s="114" t="s">
        <v>45</v>
      </c>
      <c r="M309" s="114" t="s">
        <v>45</v>
      </c>
      <c r="N309" s="114" t="s">
        <v>45</v>
      </c>
      <c r="O309" s="115">
        <f t="shared" si="93"/>
        <v>0</v>
      </c>
      <c r="P309" s="362"/>
      <c r="Q309" s="362"/>
      <c r="R309" s="362"/>
      <c r="S309" s="362"/>
      <c r="T309" s="362"/>
      <c r="U309" s="363"/>
      <c r="V309" s="135"/>
      <c r="W309" s="135"/>
      <c r="X309" s="116"/>
      <c r="Z309" s="106">
        <f t="shared" si="98"/>
        <v>0</v>
      </c>
      <c r="AA309" s="106">
        <f t="shared" si="99"/>
        <v>0</v>
      </c>
      <c r="AB309" s="106">
        <f t="shared" si="100"/>
        <v>0</v>
      </c>
      <c r="AC309" s="111" t="str">
        <f t="shared" si="96"/>
        <v/>
      </c>
      <c r="AD309" s="117" t="str">
        <f t="shared" si="97"/>
        <v/>
      </c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116"/>
    </row>
    <row r="310" spans="1:45" s="106" customFormat="1" ht="20.100000000000001" hidden="1" customHeight="1" x14ac:dyDescent="0.35">
      <c r="B310" s="104"/>
      <c r="C310" s="105">
        <f>C308+1</f>
        <v>151</v>
      </c>
      <c r="D310" s="107"/>
      <c r="E310" s="108"/>
      <c r="F310" s="109"/>
      <c r="G310" s="110" t="s">
        <v>44</v>
      </c>
      <c r="H310" s="111" t="str">
        <f>+AC310</f>
        <v/>
      </c>
      <c r="I310" s="111" t="str">
        <f>+AD310</f>
        <v/>
      </c>
      <c r="J310" s="188"/>
      <c r="K310" s="113" t="s">
        <v>45</v>
      </c>
      <c r="L310" s="114" t="s">
        <v>45</v>
      </c>
      <c r="M310" s="114" t="s">
        <v>45</v>
      </c>
      <c r="N310" s="114" t="s">
        <v>45</v>
      </c>
      <c r="O310" s="115">
        <f>SUM(K310:N310)</f>
        <v>0</v>
      </c>
      <c r="P310" s="362"/>
      <c r="Q310" s="362"/>
      <c r="R310" s="362"/>
      <c r="S310" s="362"/>
      <c r="T310" s="362"/>
      <c r="U310" s="363"/>
      <c r="V310" s="135"/>
      <c r="W310" s="135"/>
      <c r="X310" s="116"/>
      <c r="Z310" s="106">
        <f>IF(D310&gt;0,O310,0)</f>
        <v>0</v>
      </c>
      <c r="AA310" s="106">
        <f>IF(E310&gt;0,O310,0)</f>
        <v>0</v>
      </c>
      <c r="AB310" s="106">
        <f>IF(F310&gt;0,O310,0)</f>
        <v>0</v>
      </c>
      <c r="AC310" s="111" t="str">
        <f>IF(AND(D310=0,E310=0,F310=0),"",IF(AND(D310&lt;=9,E310=0,F310=0),$Y$1,IF(AND(D310&gt;9,E310=0,F310=0),$Y$2,IF(AND(D310=0,E310&gt;0,F310=0),$Y$3,IF(AND(D310=0,E310=0,F310&gt;0),$Y$4,"")))))</f>
        <v/>
      </c>
      <c r="AD310" s="117" t="str">
        <f>IF(AND(D310&gt;0,E310=0,F310=0),$Z$1,IF(AND(D310=0,E310&gt;0,F310=0),$Z$2,IF(AND(D310=0,E310=0,F310&gt;0),$Z$3,"")))</f>
        <v/>
      </c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116"/>
    </row>
    <row r="311" spans="1:45" s="106" customFormat="1" ht="20.100000000000001" customHeight="1" x14ac:dyDescent="0.35">
      <c r="B311" s="104"/>
      <c r="C311" s="105"/>
      <c r="D311" s="107"/>
      <c r="E311" s="108"/>
      <c r="F311" s="109"/>
      <c r="G311" s="110"/>
      <c r="H311" s="111"/>
      <c r="I311" s="111"/>
      <c r="J311" s="131"/>
      <c r="K311" s="113"/>
      <c r="L311" s="114"/>
      <c r="M311" s="114"/>
      <c r="N311" s="114"/>
      <c r="O311" s="115"/>
      <c r="P311" s="147"/>
      <c r="Q311" s="147"/>
      <c r="R311" s="147"/>
      <c r="S311" s="147"/>
      <c r="T311" s="147"/>
      <c r="U311" s="148"/>
      <c r="V311" s="135"/>
      <c r="W311" s="135"/>
      <c r="X311" s="116"/>
      <c r="AC311" s="111"/>
      <c r="AD311" s="117"/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116"/>
    </row>
    <row r="312" spans="1:45" s="40" customFormat="1" ht="20.100000000000001" customHeight="1" thickBot="1" x14ac:dyDescent="0.4">
      <c r="A312" s="47"/>
      <c r="B312" s="48"/>
      <c r="C312" s="49"/>
      <c r="D312" s="50"/>
      <c r="E312" s="51"/>
      <c r="F312" s="52"/>
      <c r="G312" s="31"/>
      <c r="H312" s="34"/>
      <c r="I312" s="34"/>
      <c r="J312" s="71"/>
      <c r="K312" s="70"/>
      <c r="L312" s="55"/>
      <c r="M312" s="55"/>
      <c r="N312" s="55"/>
      <c r="O312" s="56"/>
      <c r="P312" s="101"/>
      <c r="Q312" s="101"/>
      <c r="R312" s="101"/>
      <c r="S312" s="101"/>
      <c r="T312" s="101"/>
      <c r="U312" s="102"/>
      <c r="V312" s="83"/>
      <c r="W312" s="84"/>
      <c r="X312" s="57"/>
      <c r="AC312" s="34"/>
      <c r="AD312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</row>
    <row r="313" spans="1:45" s="40" customFormat="1" ht="30" customHeight="1" thickTop="1" thickBot="1" x14ac:dyDescent="0.4">
      <c r="A313" s="47"/>
      <c r="B313" s="92"/>
      <c r="C313" s="93"/>
      <c r="D313" s="94">
        <f>SUM(D162:D312)</f>
        <v>0</v>
      </c>
      <c r="E313" s="95">
        <f>SUM(E162:E312)</f>
        <v>9</v>
      </c>
      <c r="F313" s="96">
        <f>SUM(F162:F312)</f>
        <v>0</v>
      </c>
      <c r="G313" s="250"/>
      <c r="H313" s="251"/>
      <c r="I313" s="251"/>
      <c r="J313" s="252"/>
      <c r="K313" s="97">
        <f>SUM(K10:K312)</f>
        <v>9900</v>
      </c>
      <c r="L313" s="98">
        <f>SUM(L10:L312)</f>
        <v>8400</v>
      </c>
      <c r="M313" s="98">
        <f>SUM(M10:M312)</f>
        <v>9300</v>
      </c>
      <c r="N313" s="98">
        <f>SUM(N162:N312)</f>
        <v>0</v>
      </c>
      <c r="O313" s="99">
        <f>SUM(O10:O312)</f>
        <v>27600</v>
      </c>
      <c r="P313" s="246" t="s">
        <v>86</v>
      </c>
      <c r="Q313" s="247"/>
      <c r="R313" s="247"/>
      <c r="S313" s="247"/>
      <c r="T313" s="247"/>
      <c r="U313" s="248"/>
      <c r="V313" s="83"/>
      <c r="W313" s="84"/>
      <c r="X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/>
      <c r="AP313" s="11"/>
      <c r="AQ313" s="11"/>
      <c r="AR313" s="11"/>
      <c r="AS313" s="11"/>
    </row>
    <row r="314" spans="1:45" ht="24.9" customHeight="1" thickTop="1" x14ac:dyDescent="0.3">
      <c r="B314" s="249" t="s">
        <v>87</v>
      </c>
      <c r="C314" s="249"/>
      <c r="D314" s="249"/>
      <c r="E314" s="249"/>
      <c r="F314" s="249"/>
      <c r="G314" s="249"/>
      <c r="H314" s="249"/>
      <c r="I314" s="249"/>
      <c r="J314" s="249"/>
      <c r="K314" s="249"/>
      <c r="L314" s="249"/>
      <c r="M314" s="249"/>
      <c r="N314" s="249"/>
      <c r="O314" s="249"/>
      <c r="P314" s="249"/>
      <c r="Q314" s="249"/>
      <c r="R314" s="249"/>
      <c r="S314" s="249"/>
      <c r="T314" s="249"/>
      <c r="U314" s="249"/>
    </row>
  </sheetData>
  <mergeCells count="347">
    <mergeCell ref="P293:U293"/>
    <mergeCell ref="P294:U294"/>
    <mergeCell ref="P295:U295"/>
    <mergeCell ref="P296:U296"/>
    <mergeCell ref="P297:U297"/>
    <mergeCell ref="P298:U298"/>
    <mergeCell ref="P299:U299"/>
    <mergeCell ref="P300:U300"/>
    <mergeCell ref="P301:U301"/>
    <mergeCell ref="G313:J313"/>
    <mergeCell ref="P313:U313"/>
    <mergeCell ref="B314:U314"/>
    <mergeCell ref="P302:U302"/>
    <mergeCell ref="P303:U303"/>
    <mergeCell ref="P304:U304"/>
    <mergeCell ref="P305:U305"/>
    <mergeCell ref="P306:U306"/>
    <mergeCell ref="P307:U307"/>
    <mergeCell ref="P308:U308"/>
    <mergeCell ref="P309:U309"/>
    <mergeCell ref="P310:U310"/>
    <mergeCell ref="P286:U286"/>
    <mergeCell ref="P287:U287"/>
    <mergeCell ref="P288:U288"/>
    <mergeCell ref="P289:U289"/>
    <mergeCell ref="P290:U290"/>
    <mergeCell ref="P291:U291"/>
    <mergeCell ref="P292:U292"/>
    <mergeCell ref="P275:U275"/>
    <mergeCell ref="P276:U276"/>
    <mergeCell ref="P277:U277"/>
    <mergeCell ref="P278:U278"/>
    <mergeCell ref="P279:U279"/>
    <mergeCell ref="P280:U280"/>
    <mergeCell ref="P281:U281"/>
    <mergeCell ref="P282:U282"/>
    <mergeCell ref="P283:U283"/>
    <mergeCell ref="P284:U284"/>
    <mergeCell ref="P285:U285"/>
    <mergeCell ref="P266:U266"/>
    <mergeCell ref="P267:U267"/>
    <mergeCell ref="P268:U268"/>
    <mergeCell ref="P269:U269"/>
    <mergeCell ref="P270:U270"/>
    <mergeCell ref="P271:U271"/>
    <mergeCell ref="P272:U272"/>
    <mergeCell ref="P273:U273"/>
    <mergeCell ref="P274:U274"/>
    <mergeCell ref="P257:U257"/>
    <mergeCell ref="P258:U258"/>
    <mergeCell ref="P259:U259"/>
    <mergeCell ref="P260:U260"/>
    <mergeCell ref="P261:U261"/>
    <mergeCell ref="P262:U262"/>
    <mergeCell ref="P263:U263"/>
    <mergeCell ref="P264:U264"/>
    <mergeCell ref="P265:U265"/>
    <mergeCell ref="P248:U248"/>
    <mergeCell ref="P249:U249"/>
    <mergeCell ref="P250:U250"/>
    <mergeCell ref="P251:U251"/>
    <mergeCell ref="P252:U252"/>
    <mergeCell ref="P253:U253"/>
    <mergeCell ref="P254:U254"/>
    <mergeCell ref="P255:U255"/>
    <mergeCell ref="P256:U256"/>
    <mergeCell ref="P239:U239"/>
    <mergeCell ref="P240:U240"/>
    <mergeCell ref="P241:U241"/>
    <mergeCell ref="P242:U242"/>
    <mergeCell ref="P243:U243"/>
    <mergeCell ref="P244:U244"/>
    <mergeCell ref="P245:U245"/>
    <mergeCell ref="P246:U246"/>
    <mergeCell ref="P247:U247"/>
    <mergeCell ref="P230:U230"/>
    <mergeCell ref="P231:U231"/>
    <mergeCell ref="P232:U232"/>
    <mergeCell ref="P233:U233"/>
    <mergeCell ref="P234:U234"/>
    <mergeCell ref="P235:U235"/>
    <mergeCell ref="P236:U236"/>
    <mergeCell ref="P237:U237"/>
    <mergeCell ref="P238:U238"/>
    <mergeCell ref="P221:U221"/>
    <mergeCell ref="P222:U222"/>
    <mergeCell ref="P223:U223"/>
    <mergeCell ref="P224:U224"/>
    <mergeCell ref="P225:U225"/>
    <mergeCell ref="P226:U226"/>
    <mergeCell ref="P227:U227"/>
    <mergeCell ref="P228:U228"/>
    <mergeCell ref="P229:U229"/>
    <mergeCell ref="P212:U212"/>
    <mergeCell ref="P213:U213"/>
    <mergeCell ref="P214:U214"/>
    <mergeCell ref="P215:U215"/>
    <mergeCell ref="P216:U216"/>
    <mergeCell ref="P217:U217"/>
    <mergeCell ref="P218:U218"/>
    <mergeCell ref="P219:U219"/>
    <mergeCell ref="P220:U220"/>
    <mergeCell ref="P203:U203"/>
    <mergeCell ref="P204:U204"/>
    <mergeCell ref="P205:U205"/>
    <mergeCell ref="P206:U206"/>
    <mergeCell ref="P207:U207"/>
    <mergeCell ref="P208:U208"/>
    <mergeCell ref="P209:U209"/>
    <mergeCell ref="P210:U210"/>
    <mergeCell ref="P211:U211"/>
    <mergeCell ref="P194:U194"/>
    <mergeCell ref="P195:U195"/>
    <mergeCell ref="P196:U196"/>
    <mergeCell ref="P197:U197"/>
    <mergeCell ref="P198:U198"/>
    <mergeCell ref="P199:U199"/>
    <mergeCell ref="P200:U200"/>
    <mergeCell ref="P201:U201"/>
    <mergeCell ref="P202:U202"/>
    <mergeCell ref="P186:U186"/>
    <mergeCell ref="P187:U187"/>
    <mergeCell ref="P188:U188"/>
    <mergeCell ref="P189:U189"/>
    <mergeCell ref="P190:U190"/>
    <mergeCell ref="AO190:AR190"/>
    <mergeCell ref="P191:U191"/>
    <mergeCell ref="P192:U192"/>
    <mergeCell ref="P193:U193"/>
    <mergeCell ref="P177:U177"/>
    <mergeCell ref="P178:U178"/>
    <mergeCell ref="P179:U179"/>
    <mergeCell ref="P180:U180"/>
    <mergeCell ref="P181:U181"/>
    <mergeCell ref="P182:U182"/>
    <mergeCell ref="P183:U183"/>
    <mergeCell ref="P184:U184"/>
    <mergeCell ref="P185:U185"/>
    <mergeCell ref="P43:U43"/>
    <mergeCell ref="P44:U44"/>
    <mergeCell ref="P45:U45"/>
    <mergeCell ref="P46:U46"/>
    <mergeCell ref="P47:U47"/>
    <mergeCell ref="P48:U48"/>
    <mergeCell ref="AO49:AR49"/>
    <mergeCell ref="P170:U170"/>
    <mergeCell ref="P172:U172"/>
    <mergeCell ref="P56:U56"/>
    <mergeCell ref="P57:U57"/>
    <mergeCell ref="P58:U58"/>
    <mergeCell ref="P59:U59"/>
    <mergeCell ref="P60:U60"/>
    <mergeCell ref="P61:U61"/>
    <mergeCell ref="P53:U53"/>
    <mergeCell ref="P54:U54"/>
    <mergeCell ref="P55:U55"/>
    <mergeCell ref="P79:U79"/>
    <mergeCell ref="P80:U80"/>
    <mergeCell ref="P81:U81"/>
    <mergeCell ref="P82:U82"/>
    <mergeCell ref="P83:U83"/>
    <mergeCell ref="P34:U34"/>
    <mergeCell ref="P35:U35"/>
    <mergeCell ref="P36:U36"/>
    <mergeCell ref="P37:U37"/>
    <mergeCell ref="P38:U38"/>
    <mergeCell ref="P39:U39"/>
    <mergeCell ref="P40:U40"/>
    <mergeCell ref="P41:U41"/>
    <mergeCell ref="P42:U42"/>
    <mergeCell ref="R3:S3"/>
    <mergeCell ref="T3:U3"/>
    <mergeCell ref="AF3:AI3"/>
    <mergeCell ref="K4:O4"/>
    <mergeCell ref="P4:Q4"/>
    <mergeCell ref="R4:S4"/>
    <mergeCell ref="T4:U4"/>
    <mergeCell ref="B2:F2"/>
    <mergeCell ref="G2:J2"/>
    <mergeCell ref="K2:O2"/>
    <mergeCell ref="P2:R2"/>
    <mergeCell ref="S2:U2"/>
    <mergeCell ref="V2:W13"/>
    <mergeCell ref="B3:F6"/>
    <mergeCell ref="G3:J6"/>
    <mergeCell ref="K3:O3"/>
    <mergeCell ref="P3:Q3"/>
    <mergeCell ref="K5:O5"/>
    <mergeCell ref="P5:Q5"/>
    <mergeCell ref="R5:S5"/>
    <mergeCell ref="T5:U5"/>
    <mergeCell ref="P13:U13"/>
    <mergeCell ref="J10:J15"/>
    <mergeCell ref="V14:V40"/>
    <mergeCell ref="AN5:AO5"/>
    <mergeCell ref="K6:O6"/>
    <mergeCell ref="P6:Q6"/>
    <mergeCell ref="R6:S6"/>
    <mergeCell ref="T6:U6"/>
    <mergeCell ref="P8:U9"/>
    <mergeCell ref="P10:U10"/>
    <mergeCell ref="P11:U11"/>
    <mergeCell ref="P12:U12"/>
    <mergeCell ref="J22:J27"/>
    <mergeCell ref="P22:U22"/>
    <mergeCell ref="P23:U23"/>
    <mergeCell ref="P24:U24"/>
    <mergeCell ref="P25:U25"/>
    <mergeCell ref="P26:U26"/>
    <mergeCell ref="P27:U27"/>
    <mergeCell ref="J28:J33"/>
    <mergeCell ref="P28:U28"/>
    <mergeCell ref="P29:U29"/>
    <mergeCell ref="P30:U30"/>
    <mergeCell ref="P31:U31"/>
    <mergeCell ref="P32:U32"/>
    <mergeCell ref="P18:U18"/>
    <mergeCell ref="P19:U19"/>
    <mergeCell ref="P20:U20"/>
    <mergeCell ref="B7:F7"/>
    <mergeCell ref="G7:J7"/>
    <mergeCell ref="K7:O7"/>
    <mergeCell ref="P7:R7"/>
    <mergeCell ref="S7:U7"/>
    <mergeCell ref="B8:C9"/>
    <mergeCell ref="D8:F8"/>
    <mergeCell ref="G8:I8"/>
    <mergeCell ref="J8:J9"/>
    <mergeCell ref="K8:O8"/>
    <mergeCell ref="J16:J21"/>
    <mergeCell ref="P91:U91"/>
    <mergeCell ref="P92:U92"/>
    <mergeCell ref="P93:U93"/>
    <mergeCell ref="P14:U14"/>
    <mergeCell ref="P33:U33"/>
    <mergeCell ref="P68:U68"/>
    <mergeCell ref="P69:U69"/>
    <mergeCell ref="P70:U70"/>
    <mergeCell ref="P71:U71"/>
    <mergeCell ref="P72:U72"/>
    <mergeCell ref="P62:U62"/>
    <mergeCell ref="P63:U63"/>
    <mergeCell ref="P64:U64"/>
    <mergeCell ref="P65:U65"/>
    <mergeCell ref="P66:U66"/>
    <mergeCell ref="P67:U67"/>
    <mergeCell ref="P21:U21"/>
    <mergeCell ref="P49:U49"/>
    <mergeCell ref="P50:U50"/>
    <mergeCell ref="P51:U51"/>
    <mergeCell ref="P52:U52"/>
    <mergeCell ref="P15:U15"/>
    <mergeCell ref="P16:U16"/>
    <mergeCell ref="P17:U17"/>
    <mergeCell ref="P85:U85"/>
    <mergeCell ref="P86:U86"/>
    <mergeCell ref="P87:U87"/>
    <mergeCell ref="P88:U88"/>
    <mergeCell ref="P89:U89"/>
    <mergeCell ref="P90:U90"/>
    <mergeCell ref="P73:U73"/>
    <mergeCell ref="P74:U74"/>
    <mergeCell ref="P75:U75"/>
    <mergeCell ref="P76:U76"/>
    <mergeCell ref="P77:U77"/>
    <mergeCell ref="P78:U78"/>
    <mergeCell ref="P84:U84"/>
    <mergeCell ref="P97:U97"/>
    <mergeCell ref="P98:U98"/>
    <mergeCell ref="P99:U99"/>
    <mergeCell ref="P100:U100"/>
    <mergeCell ref="P101:U101"/>
    <mergeCell ref="P102:U102"/>
    <mergeCell ref="P94:U94"/>
    <mergeCell ref="P95:U95"/>
    <mergeCell ref="P96:U96"/>
    <mergeCell ref="P109:U109"/>
    <mergeCell ref="P110:U110"/>
    <mergeCell ref="P111:U111"/>
    <mergeCell ref="P112:U112"/>
    <mergeCell ref="P113:U113"/>
    <mergeCell ref="P114:U114"/>
    <mergeCell ref="P103:U103"/>
    <mergeCell ref="P104:U104"/>
    <mergeCell ref="P105:U105"/>
    <mergeCell ref="P106:U106"/>
    <mergeCell ref="P107:U107"/>
    <mergeCell ref="P108:U108"/>
    <mergeCell ref="P121:U121"/>
    <mergeCell ref="P122:U122"/>
    <mergeCell ref="P123:U123"/>
    <mergeCell ref="P124:U124"/>
    <mergeCell ref="P125:U125"/>
    <mergeCell ref="P126:U126"/>
    <mergeCell ref="P115:U115"/>
    <mergeCell ref="P116:U116"/>
    <mergeCell ref="P117:U117"/>
    <mergeCell ref="P118:U118"/>
    <mergeCell ref="P119:U119"/>
    <mergeCell ref="P120:U120"/>
    <mergeCell ref="P133:U133"/>
    <mergeCell ref="P134:U134"/>
    <mergeCell ref="P135:U135"/>
    <mergeCell ref="P136:U136"/>
    <mergeCell ref="P137:U137"/>
    <mergeCell ref="P138:U138"/>
    <mergeCell ref="P127:U127"/>
    <mergeCell ref="P128:U128"/>
    <mergeCell ref="P129:U129"/>
    <mergeCell ref="P130:U130"/>
    <mergeCell ref="P131:U131"/>
    <mergeCell ref="P132:U132"/>
    <mergeCell ref="P146:U146"/>
    <mergeCell ref="P147:U147"/>
    <mergeCell ref="P148:U148"/>
    <mergeCell ref="P149:U149"/>
    <mergeCell ref="P150:U150"/>
    <mergeCell ref="P139:U139"/>
    <mergeCell ref="P140:U140"/>
    <mergeCell ref="P141:U141"/>
    <mergeCell ref="P142:U142"/>
    <mergeCell ref="P143:U143"/>
    <mergeCell ref="P144:U144"/>
    <mergeCell ref="P145:U145"/>
    <mergeCell ref="J170:J176"/>
    <mergeCell ref="P171:U171"/>
    <mergeCell ref="P161:U161"/>
    <mergeCell ref="P162:U162"/>
    <mergeCell ref="P151:U151"/>
    <mergeCell ref="P152:U152"/>
    <mergeCell ref="P153:U153"/>
    <mergeCell ref="P154:U154"/>
    <mergeCell ref="P155:U155"/>
    <mergeCell ref="P156:U156"/>
    <mergeCell ref="P169:U169"/>
    <mergeCell ref="P175:U175"/>
    <mergeCell ref="P163:U163"/>
    <mergeCell ref="P164:U164"/>
    <mergeCell ref="P165:U165"/>
    <mergeCell ref="P166:U166"/>
    <mergeCell ref="P167:U167"/>
    <mergeCell ref="P168:U168"/>
    <mergeCell ref="P157:U157"/>
    <mergeCell ref="P158:U158"/>
    <mergeCell ref="P159:U159"/>
    <mergeCell ref="P160:U160"/>
    <mergeCell ref="P176:U176"/>
  </mergeCells>
  <conditionalFormatting sqref="I222:I312">
    <cfRule type="containsText" dxfId="44" priority="7" stopIfTrue="1" operator="containsText" text="0">
      <formula>NOT(ISERROR(SEARCH("0",I222)))</formula>
    </cfRule>
  </conditionalFormatting>
  <conditionalFormatting sqref="I1 I3:I6 I81:I169 I33:I78 I315:I65549 I8:I9">
    <cfRule type="containsText" dxfId="43" priority="24" stopIfTrue="1" operator="containsText" text="0">
      <formula>NOT(ISERROR(SEARCH("0",I1)))</formula>
    </cfRule>
  </conditionalFormatting>
  <conditionalFormatting sqref="I79:I80">
    <cfRule type="containsText" dxfId="42" priority="23" stopIfTrue="1" operator="containsText" text="0">
      <formula>NOT(ISERROR(SEARCH("0",I79)))</formula>
    </cfRule>
  </conditionalFormatting>
  <conditionalFormatting sqref="I10:I19">
    <cfRule type="containsText" dxfId="41" priority="22" stopIfTrue="1" operator="containsText" text="0">
      <formula>NOT(ISERROR(SEARCH("0",I10)))</formula>
    </cfRule>
  </conditionalFormatting>
  <conditionalFormatting sqref="I25:I28">
    <cfRule type="containsText" dxfId="40" priority="21" stopIfTrue="1" operator="containsText" text="0">
      <formula>NOT(ISERROR(SEARCH("0",I25)))</formula>
    </cfRule>
  </conditionalFormatting>
  <conditionalFormatting sqref="I24">
    <cfRule type="containsText" dxfId="39" priority="19" stopIfTrue="1" operator="containsText" text="0">
      <formula>NOT(ISERROR(SEARCH("0",I24)))</formula>
    </cfRule>
  </conditionalFormatting>
  <conditionalFormatting sqref="I20:I23">
    <cfRule type="containsText" dxfId="38" priority="20" stopIfTrue="1" operator="containsText" text="0">
      <formula>NOT(ISERROR(SEARCH("0",I20)))</formula>
    </cfRule>
  </conditionalFormatting>
  <conditionalFormatting sqref="I313:I314">
    <cfRule type="containsText" dxfId="37" priority="6" stopIfTrue="1" operator="containsText" text="0">
      <formula>NOT(ISERROR(SEARCH("0",I313)))</formula>
    </cfRule>
  </conditionalFormatting>
  <conditionalFormatting sqref="I29">
    <cfRule type="containsText" dxfId="36" priority="17" stopIfTrue="1" operator="containsText" text="0">
      <formula>NOT(ISERROR(SEARCH("0",I29)))</formula>
    </cfRule>
  </conditionalFormatting>
  <conditionalFormatting sqref="I172:I173">
    <cfRule type="containsText" dxfId="35" priority="14" stopIfTrue="1" operator="containsText" text="0">
      <formula>NOT(ISERROR(SEARCH("0",I172)))</formula>
    </cfRule>
  </conditionalFormatting>
  <conditionalFormatting sqref="I173:I219">
    <cfRule type="containsText" dxfId="34" priority="16" stopIfTrue="1" operator="containsText" text="0">
      <formula>NOT(ISERROR(SEARCH("0",I173)))</formula>
    </cfRule>
  </conditionalFormatting>
  <conditionalFormatting sqref="I220:I221">
    <cfRule type="containsText" dxfId="33" priority="15" stopIfTrue="1" operator="containsText" text="0">
      <formula>NOT(ISERROR(SEARCH("0",I220)))</formula>
    </cfRule>
  </conditionalFormatting>
  <conditionalFormatting sqref="I30:I32">
    <cfRule type="containsText" dxfId="32" priority="13" stopIfTrue="1" operator="containsText" text="0">
      <formula>NOT(ISERROR(SEARCH("0",I30)))</formula>
    </cfRule>
  </conditionalFormatting>
  <conditionalFormatting sqref="I7">
    <cfRule type="containsText" dxfId="31" priority="4" stopIfTrue="1" operator="containsText" text="0">
      <formula>NOT(ISERROR(SEARCH("0",I7)))</formula>
    </cfRule>
  </conditionalFormatting>
  <conditionalFormatting sqref="I170">
    <cfRule type="containsText" dxfId="30" priority="2" stopIfTrue="1" operator="containsText" text="0">
      <formula>NOT(ISERROR(SEARCH("0",I170)))</formula>
    </cfRule>
  </conditionalFormatting>
  <conditionalFormatting sqref="I171">
    <cfRule type="containsText" dxfId="29" priority="1" stopIfTrue="1" operator="containsText" text="0">
      <formula>NOT(ISERROR(SEARCH("0",I171)))</formula>
    </cfRule>
  </conditionalFormatting>
  <printOptions horizontalCentered="1"/>
  <pageMargins left="7.874015748031496E-2" right="7.874015748031496E-2" top="0.19685039370078741" bottom="0.11811023622047245" header="0.78740157480314965" footer="0.6692913385826772"/>
  <pageSetup paperSize="9" scale="53" fitToHeight="0" orientation="portrait" horizontalDpi="4294967292" verticalDpi="4294967292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B55"/>
  <sheetViews>
    <sheetView zoomScaleNormal="100" zoomScaleSheetLayoutView="80" workbookViewId="0">
      <selection activeCell="V14" sqref="V14:V41"/>
    </sheetView>
  </sheetViews>
  <sheetFormatPr defaultColWidth="9.109375" defaultRowHeight="13.2" x14ac:dyDescent="0.25"/>
  <cols>
    <col min="1" max="1" width="5.5546875" style="12" customWidth="1"/>
    <col min="2" max="2" width="5.109375" style="12" customWidth="1"/>
    <col min="3" max="5" width="5.6640625" style="12" customWidth="1"/>
    <col min="6" max="6" width="4.44140625" style="12" customWidth="1"/>
    <col min="7" max="7" width="9.5546875" style="12" customWidth="1"/>
    <col min="8" max="8" width="9.44140625" style="12" customWidth="1"/>
    <col min="9" max="9" width="14" style="12" customWidth="1"/>
    <col min="10" max="10" width="12" style="12" customWidth="1"/>
    <col min="11" max="14" width="9.6640625" style="12" customWidth="1"/>
    <col min="15" max="15" width="11.33203125" style="12" customWidth="1"/>
    <col min="16" max="16" width="8.33203125" style="12" customWidth="1"/>
    <col min="17" max="17" width="6.88671875" style="12" customWidth="1"/>
    <col min="18" max="18" width="8.33203125" style="12" customWidth="1"/>
    <col min="19" max="19" width="6.6640625" style="12" customWidth="1"/>
    <col min="20" max="20" width="7.44140625" style="12" customWidth="1"/>
    <col min="21" max="21" width="8.5546875" style="12" customWidth="1"/>
    <col min="22" max="22" width="19.6640625" style="12" customWidth="1"/>
    <col min="23" max="23" width="6.44140625" style="11" hidden="1" customWidth="1"/>
    <col min="24" max="24" width="8.88671875" hidden="1" customWidth="1"/>
    <col min="25" max="26" width="8.88671875" style="11" hidden="1" customWidth="1"/>
    <col min="27" max="27" width="10.109375" style="11" hidden="1" customWidth="1"/>
    <col min="28" max="28" width="10.6640625" style="11" hidden="1" customWidth="1"/>
    <col min="29" max="29" width="8.88671875" style="11" hidden="1" customWidth="1"/>
    <col min="30" max="33" width="8.88671875" hidden="1" customWidth="1"/>
    <col min="34" max="34" width="19.5546875" hidden="1" customWidth="1"/>
    <col min="35" max="35" width="8.88671875" hidden="1" customWidth="1"/>
    <col min="36" max="36" width="13.109375" hidden="1" customWidth="1"/>
    <col min="37" max="37" width="11.109375" hidden="1" customWidth="1"/>
    <col min="38" max="40" width="8.88671875" hidden="1" customWidth="1"/>
    <col min="41" max="41" width="11.88671875" hidden="1" customWidth="1"/>
    <col min="42" max="42" width="9.109375" style="11" hidden="1" customWidth="1"/>
    <col min="43" max="43" width="6.6640625" style="11" hidden="1" customWidth="1"/>
    <col min="44" max="47" width="9.109375" style="11" hidden="1" customWidth="1"/>
    <col min="48" max="49" width="0" style="11" hidden="1" customWidth="1"/>
    <col min="50" max="16384" width="9.109375" style="11"/>
  </cols>
  <sheetData>
    <row r="1" spans="1:46" s="150" customFormat="1" ht="19.5" customHeight="1" thickBot="1" x14ac:dyDescent="0.3">
      <c r="A1" s="119"/>
      <c r="B1" s="166"/>
      <c r="C1" s="166"/>
      <c r="D1" s="166"/>
      <c r="E1" s="166"/>
      <c r="F1" s="166"/>
      <c r="G1" s="166"/>
      <c r="H1" s="166"/>
      <c r="I1" s="167"/>
      <c r="J1" s="168"/>
      <c r="K1" s="169"/>
      <c r="L1" s="170"/>
      <c r="M1" s="170"/>
      <c r="N1" s="170"/>
      <c r="O1" s="170"/>
      <c r="P1" s="171"/>
      <c r="Q1" s="172"/>
      <c r="R1" s="172"/>
      <c r="S1" s="172"/>
      <c r="T1" s="172"/>
      <c r="U1" s="172"/>
      <c r="V1" s="117"/>
      <c r="Y1" s="150" t="s">
        <v>0</v>
      </c>
      <c r="Z1" s="150" t="s">
        <v>1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46" s="150" customFormat="1" ht="35.1" customHeight="1" thickTop="1" thickBot="1" x14ac:dyDescent="0.3">
      <c r="B2" s="426" t="s">
        <v>2</v>
      </c>
      <c r="C2" s="427"/>
      <c r="D2" s="427"/>
      <c r="E2" s="427"/>
      <c r="F2" s="427"/>
      <c r="G2" s="428" t="s">
        <v>93</v>
      </c>
      <c r="H2" s="429"/>
      <c r="I2" s="429"/>
      <c r="J2" s="430"/>
      <c r="K2" s="431" t="s">
        <v>4</v>
      </c>
      <c r="L2" s="432"/>
      <c r="M2" s="432"/>
      <c r="N2" s="432"/>
      <c r="O2" s="433"/>
      <c r="P2" s="434">
        <f>O50</f>
        <v>38400</v>
      </c>
      <c r="Q2" s="435"/>
      <c r="R2" s="435"/>
      <c r="S2" s="385" t="s">
        <v>5</v>
      </c>
      <c r="T2" s="386"/>
      <c r="U2" s="387"/>
      <c r="V2" s="258" t="s">
        <v>6</v>
      </c>
      <c r="W2" s="372"/>
      <c r="Y2" s="150" t="s">
        <v>7</v>
      </c>
      <c r="Z2" s="150" t="s">
        <v>8</v>
      </c>
      <c r="AB2" s="117"/>
      <c r="AC2" s="117"/>
      <c r="AD2" s="117"/>
      <c r="AE2" s="173"/>
      <c r="AF2" s="173"/>
      <c r="AG2" s="173"/>
      <c r="AH2" s="173"/>
      <c r="AI2" s="173"/>
      <c r="AJ2" s="173"/>
      <c r="AK2" s="117"/>
      <c r="AL2" s="117"/>
      <c r="AM2" s="117"/>
    </row>
    <row r="3" spans="1:46" s="150" customFormat="1" ht="24.9" customHeight="1" thickTop="1" x14ac:dyDescent="0.25">
      <c r="B3" s="437" t="s">
        <v>9</v>
      </c>
      <c r="C3" s="438"/>
      <c r="D3" s="438"/>
      <c r="E3" s="438"/>
      <c r="F3" s="439"/>
      <c r="G3" s="446" t="s">
        <v>116</v>
      </c>
      <c r="H3" s="447"/>
      <c r="I3" s="447"/>
      <c r="J3" s="448"/>
      <c r="K3" s="454" t="s">
        <v>10</v>
      </c>
      <c r="L3" s="455"/>
      <c r="M3" s="455"/>
      <c r="N3" s="455"/>
      <c r="O3" s="456"/>
      <c r="P3" s="457" t="s">
        <v>11</v>
      </c>
      <c r="Q3" s="458"/>
      <c r="R3" s="415" t="s">
        <v>12</v>
      </c>
      <c r="S3" s="416"/>
      <c r="T3" s="415" t="s">
        <v>13</v>
      </c>
      <c r="U3" s="417"/>
      <c r="V3" s="436"/>
      <c r="W3" s="372"/>
      <c r="X3" s="117"/>
      <c r="Y3" s="150" t="s">
        <v>14</v>
      </c>
      <c r="Z3" s="150" t="s">
        <v>15</v>
      </c>
      <c r="AD3" s="117"/>
      <c r="AE3" s="173"/>
      <c r="AF3" s="418"/>
      <c r="AG3" s="419"/>
      <c r="AH3" s="419"/>
      <c r="AI3" s="419"/>
      <c r="AJ3" s="173"/>
      <c r="AK3" s="117"/>
      <c r="AL3" s="117"/>
      <c r="AM3" s="117"/>
      <c r="AN3" s="117"/>
      <c r="AO3" s="117"/>
    </row>
    <row r="4" spans="1:46" s="150" customFormat="1" ht="24.9" customHeight="1" x14ac:dyDescent="0.25">
      <c r="B4" s="440"/>
      <c r="C4" s="441"/>
      <c r="D4" s="441"/>
      <c r="E4" s="441"/>
      <c r="F4" s="442"/>
      <c r="G4" s="446"/>
      <c r="H4" s="447"/>
      <c r="I4" s="447"/>
      <c r="J4" s="448"/>
      <c r="K4" s="420" t="s">
        <v>16</v>
      </c>
      <c r="L4" s="421"/>
      <c r="M4" s="421"/>
      <c r="N4" s="421"/>
      <c r="O4" s="422"/>
      <c r="P4" s="423">
        <f>Z9</f>
        <v>0</v>
      </c>
      <c r="Q4" s="424"/>
      <c r="R4" s="423">
        <f>AA9</f>
        <v>38400</v>
      </c>
      <c r="S4" s="424"/>
      <c r="T4" s="423">
        <f>AB9</f>
        <v>0</v>
      </c>
      <c r="U4" s="425"/>
      <c r="V4" s="436"/>
      <c r="W4" s="372"/>
      <c r="X4" s="117"/>
      <c r="Y4" s="150" t="s">
        <v>17</v>
      </c>
      <c r="AD4" s="117"/>
      <c r="AE4" s="173"/>
      <c r="AF4" s="173"/>
      <c r="AG4" s="173"/>
      <c r="AH4" s="173"/>
      <c r="AI4" s="173"/>
      <c r="AJ4" s="173"/>
      <c r="AK4" s="117"/>
      <c r="AL4" s="117"/>
      <c r="AM4" s="117"/>
      <c r="AN4" s="117"/>
      <c r="AO4" s="117"/>
    </row>
    <row r="5" spans="1:46" s="150" customFormat="1" ht="24.9" customHeight="1" x14ac:dyDescent="0.25">
      <c r="B5" s="440"/>
      <c r="C5" s="441"/>
      <c r="D5" s="441"/>
      <c r="E5" s="441"/>
      <c r="F5" s="442"/>
      <c r="G5" s="449"/>
      <c r="H5" s="450"/>
      <c r="I5" s="450"/>
      <c r="J5" s="448"/>
      <c r="K5" s="420" t="s">
        <v>18</v>
      </c>
      <c r="L5" s="421"/>
      <c r="M5" s="421"/>
      <c r="N5" s="421"/>
      <c r="O5" s="422"/>
      <c r="P5" s="459">
        <v>1</v>
      </c>
      <c r="Q5" s="460"/>
      <c r="R5" s="400" t="s">
        <v>19</v>
      </c>
      <c r="S5" s="401"/>
      <c r="T5" s="461">
        <v>1</v>
      </c>
      <c r="U5" s="462"/>
      <c r="V5" s="436"/>
      <c r="W5" s="372"/>
      <c r="X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400" t="s">
        <v>19</v>
      </c>
      <c r="AO5" s="401"/>
    </row>
    <row r="6" spans="1:46" s="150" customFormat="1" ht="24.9" customHeight="1" thickBot="1" x14ac:dyDescent="0.35">
      <c r="B6" s="443"/>
      <c r="C6" s="444"/>
      <c r="D6" s="444"/>
      <c r="E6" s="444"/>
      <c r="F6" s="445"/>
      <c r="G6" s="451"/>
      <c r="H6" s="452"/>
      <c r="I6" s="452"/>
      <c r="J6" s="453"/>
      <c r="K6" s="402" t="s">
        <v>20</v>
      </c>
      <c r="L6" s="403"/>
      <c r="M6" s="403"/>
      <c r="N6" s="403"/>
      <c r="O6" s="404"/>
      <c r="P6" s="405">
        <f>IF(P5="İÇ.TES. YÖN.",IF(P4=0,0,IF(P4&lt;40001,(P4*40%),((P4-40000)*0.2+(40000*40%)))),P4*P5)</f>
        <v>0</v>
      </c>
      <c r="Q6" s="406"/>
      <c r="R6" s="405">
        <f>IF(R5="İÇ.TES. YÖN.",IF(R4=0,0,IF(R4&lt;8001,(R4),((R4-8000)*0.5+8000))),R4*R5)</f>
        <v>23200</v>
      </c>
      <c r="S6" s="406"/>
      <c r="T6" s="405">
        <f>T4*T5</f>
        <v>0</v>
      </c>
      <c r="U6" s="407"/>
      <c r="V6" s="436"/>
      <c r="W6" s="372"/>
      <c r="X6" s="117"/>
      <c r="Y6" s="16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</row>
    <row r="7" spans="1:46" s="150" customFormat="1" ht="35.1" customHeight="1" thickTop="1" thickBot="1" x14ac:dyDescent="0.35">
      <c r="B7" s="426" t="s">
        <v>21</v>
      </c>
      <c r="C7" s="427"/>
      <c r="D7" s="427"/>
      <c r="E7" s="427"/>
      <c r="F7" s="463"/>
      <c r="G7" s="377" t="s">
        <v>121</v>
      </c>
      <c r="H7" s="378"/>
      <c r="I7" s="378"/>
      <c r="J7" s="379"/>
      <c r="K7" s="380" t="s">
        <v>22</v>
      </c>
      <c r="L7" s="381"/>
      <c r="M7" s="381"/>
      <c r="N7" s="381"/>
      <c r="O7" s="382"/>
      <c r="P7" s="383">
        <f>(P6+R6+T6)</f>
        <v>23200</v>
      </c>
      <c r="Q7" s="384"/>
      <c r="R7" s="384"/>
      <c r="S7" s="385" t="s">
        <v>5</v>
      </c>
      <c r="T7" s="386"/>
      <c r="U7" s="387"/>
      <c r="V7" s="436"/>
      <c r="W7" s="372"/>
      <c r="X7" s="117"/>
      <c r="Y7" s="16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</row>
    <row r="8" spans="1:46" s="150" customFormat="1" ht="24.9" customHeight="1" thickTop="1" thickBot="1" x14ac:dyDescent="0.35">
      <c r="B8" s="388" t="s">
        <v>23</v>
      </c>
      <c r="C8" s="389"/>
      <c r="D8" s="392" t="s">
        <v>24</v>
      </c>
      <c r="E8" s="393"/>
      <c r="F8" s="394"/>
      <c r="G8" s="392" t="s">
        <v>25</v>
      </c>
      <c r="H8" s="395"/>
      <c r="I8" s="396"/>
      <c r="J8" s="397" t="s">
        <v>26</v>
      </c>
      <c r="K8" s="392" t="s">
        <v>27</v>
      </c>
      <c r="L8" s="393"/>
      <c r="M8" s="393"/>
      <c r="N8" s="393"/>
      <c r="O8" s="399"/>
      <c r="P8" s="408" t="s">
        <v>28</v>
      </c>
      <c r="Q8" s="408"/>
      <c r="R8" s="408"/>
      <c r="S8" s="408"/>
      <c r="T8" s="408"/>
      <c r="U8" s="409"/>
      <c r="V8" s="436"/>
      <c r="W8" s="372"/>
      <c r="X8" s="117"/>
      <c r="Y8" s="165"/>
      <c r="Z8" s="159" t="s">
        <v>29</v>
      </c>
      <c r="AA8" s="159" t="s">
        <v>30</v>
      </c>
      <c r="AB8" s="159" t="s">
        <v>31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</row>
    <row r="9" spans="1:46" s="150" customFormat="1" ht="24.9" customHeight="1" thickTop="1" thickBot="1" x14ac:dyDescent="0.3">
      <c r="B9" s="390"/>
      <c r="C9" s="391"/>
      <c r="D9" s="151" t="s">
        <v>32</v>
      </c>
      <c r="E9" s="152" t="s">
        <v>33</v>
      </c>
      <c r="F9" s="153" t="s">
        <v>34</v>
      </c>
      <c r="G9" s="154" t="s">
        <v>35</v>
      </c>
      <c r="H9" s="155" t="s">
        <v>36</v>
      </c>
      <c r="I9" s="156" t="s">
        <v>37</v>
      </c>
      <c r="J9" s="398"/>
      <c r="K9" s="157" t="s">
        <v>38</v>
      </c>
      <c r="L9" s="152" t="s">
        <v>39</v>
      </c>
      <c r="M9" s="152" t="s">
        <v>40</v>
      </c>
      <c r="N9" s="152" t="s">
        <v>41</v>
      </c>
      <c r="O9" s="158" t="s">
        <v>42</v>
      </c>
      <c r="P9" s="410"/>
      <c r="Q9" s="410"/>
      <c r="R9" s="410"/>
      <c r="S9" s="410"/>
      <c r="T9" s="410"/>
      <c r="U9" s="411"/>
      <c r="V9" s="436"/>
      <c r="W9" s="372"/>
      <c r="X9" s="117"/>
      <c r="Y9" s="159"/>
      <c r="Z9" s="160">
        <f>(SUM(Z10:Z49))</f>
        <v>0</v>
      </c>
      <c r="AA9" s="160">
        <f>(SUM(AA10:AA49))</f>
        <v>38400</v>
      </c>
      <c r="AB9" s="160">
        <f>(SUM(AB10:AB49))</f>
        <v>0</v>
      </c>
      <c r="AC9" s="159"/>
      <c r="AD9" s="117"/>
      <c r="AE9" s="161"/>
      <c r="AF9" s="162"/>
      <c r="AG9" s="162"/>
      <c r="AH9" s="163"/>
      <c r="AI9" s="163"/>
      <c r="AJ9" s="163"/>
      <c r="AK9" s="162"/>
      <c r="AL9" s="162"/>
      <c r="AM9" s="164"/>
      <c r="AN9" s="117"/>
      <c r="AO9" s="117"/>
    </row>
    <row r="10" spans="1:46" s="106" customFormat="1" ht="20.100000000000001" customHeight="1" thickTop="1" x14ac:dyDescent="0.35">
      <c r="B10" s="104" t="s">
        <v>111</v>
      </c>
      <c r="C10" s="105">
        <f t="shared" ref="C10:C44" si="0">C9+1</f>
        <v>1</v>
      </c>
      <c r="D10" s="107"/>
      <c r="E10" s="108">
        <v>2</v>
      </c>
      <c r="F10" s="109"/>
      <c r="G10" s="110" t="s">
        <v>44</v>
      </c>
      <c r="H10" s="111" t="str">
        <f t="shared" ref="H10:I25" si="1">+AC10</f>
        <v>1x16</v>
      </c>
      <c r="I10" s="112" t="str">
        <f t="shared" si="1"/>
        <v>C</v>
      </c>
      <c r="J10" s="356" t="s">
        <v>92</v>
      </c>
      <c r="K10" s="113">
        <v>600</v>
      </c>
      <c r="L10" s="114" t="s">
        <v>45</v>
      </c>
      <c r="M10" s="114" t="s">
        <v>45</v>
      </c>
      <c r="N10" s="114" t="s">
        <v>45</v>
      </c>
      <c r="O10" s="115">
        <f t="shared" ref="O10:O28" si="2">SUM(K10:N10)</f>
        <v>600</v>
      </c>
      <c r="P10" s="362" t="s">
        <v>113</v>
      </c>
      <c r="Q10" s="362"/>
      <c r="R10" s="362"/>
      <c r="S10" s="362"/>
      <c r="T10" s="362"/>
      <c r="U10" s="363"/>
      <c r="V10" s="436"/>
      <c r="W10" s="372"/>
      <c r="X10" s="116"/>
      <c r="Z10" s="106">
        <f t="shared" ref="Z10:Z28" si="3">IF(D10&gt;0,O10,0)</f>
        <v>0</v>
      </c>
      <c r="AA10" s="106">
        <f t="shared" ref="AA10:AA28" si="4">IF(E10&gt;0,O10,0)</f>
        <v>600</v>
      </c>
      <c r="AB10" s="106">
        <f t="shared" ref="AB10:AB28" si="5">IF(F10&gt;0,O10,0)</f>
        <v>0</v>
      </c>
      <c r="AC10" s="111" t="str">
        <f t="shared" ref="AC10:AC28" si="6">IF(AND(D10=0,E10=0,F10=0),"",IF(AND(D10&lt;=9,E10=0,F10=0),$Y$1,IF(AND(D10&gt;9,E10=0,F10=0),$Y$2,IF(AND(D10=0,E10&gt;0,F10=0),$Y$3,IF(AND(D10=0,E10=0,F10&gt;0),$Y$4,"")))))</f>
        <v>1x16</v>
      </c>
      <c r="AD10" s="117" t="str">
        <f t="shared" ref="AD10:AD28" si="7">IF(AND(D10&gt;0,E10=0,F10=0),$Z$1,IF(AND(D10=0,E10&gt;0,F10=0),$Z$2,IF(AND(D10=0,E10=0,F10&gt;0),$Z$3,"")))</f>
        <v>C</v>
      </c>
      <c r="AE10" s="118"/>
      <c r="AF10" s="119"/>
      <c r="AG10" s="119"/>
      <c r="AH10" s="119" t="s">
        <v>56</v>
      </c>
      <c r="AI10" s="119">
        <v>120</v>
      </c>
      <c r="AJ10" s="120" t="e">
        <f t="shared" ref="AJ10:AJ18" si="8">IF(AND(AI9&lt;$AE$11,$AE$11&lt;AI10),AH10,AJ11)</f>
        <v>#REF!</v>
      </c>
      <c r="AK10" s="173">
        <v>127</v>
      </c>
      <c r="AL10" s="119" t="e">
        <f t="shared" ref="AL10:AL18" si="9">IF(AH10=AJ10,AK10,AL11)</f>
        <v>#REF!</v>
      </c>
      <c r="AM10" s="122"/>
      <c r="AN10" s="116"/>
      <c r="AO10" s="124" t="s">
        <v>57</v>
      </c>
      <c r="AP10" s="149"/>
      <c r="AQ10" s="149"/>
      <c r="AR10" s="125"/>
      <c r="AS10" s="126"/>
      <c r="AT10" s="127"/>
    </row>
    <row r="11" spans="1:46" s="106" customFormat="1" ht="20.100000000000001" customHeight="1" x14ac:dyDescent="0.35">
      <c r="B11" s="104" t="s">
        <v>111</v>
      </c>
      <c r="C11" s="105">
        <f t="shared" si="0"/>
        <v>2</v>
      </c>
      <c r="D11" s="107"/>
      <c r="E11" s="108">
        <v>3</v>
      </c>
      <c r="F11" s="109"/>
      <c r="G11" s="110" t="s">
        <v>44</v>
      </c>
      <c r="H11" s="111" t="str">
        <f t="shared" si="1"/>
        <v>1x16</v>
      </c>
      <c r="I11" s="112" t="str">
        <f t="shared" si="1"/>
        <v>C</v>
      </c>
      <c r="J11" s="357"/>
      <c r="K11" s="113"/>
      <c r="L11" s="114">
        <v>900</v>
      </c>
      <c r="M11" s="114" t="s">
        <v>45</v>
      </c>
      <c r="N11" s="114" t="s">
        <v>45</v>
      </c>
      <c r="O11" s="115">
        <f t="shared" si="2"/>
        <v>900</v>
      </c>
      <c r="P11" s="362" t="s">
        <v>114</v>
      </c>
      <c r="Q11" s="362"/>
      <c r="R11" s="362"/>
      <c r="S11" s="362"/>
      <c r="T11" s="362"/>
      <c r="U11" s="363"/>
      <c r="V11" s="436"/>
      <c r="W11" s="372"/>
      <c r="X11" s="116"/>
      <c r="Z11" s="106">
        <f t="shared" si="3"/>
        <v>0</v>
      </c>
      <c r="AA11" s="106">
        <f t="shared" si="4"/>
        <v>900</v>
      </c>
      <c r="AB11" s="106">
        <f t="shared" si="5"/>
        <v>0</v>
      </c>
      <c r="AC11" s="111" t="str">
        <f t="shared" si="6"/>
        <v>1x16</v>
      </c>
      <c r="AD11" s="117" t="str">
        <f t="shared" si="7"/>
        <v>C</v>
      </c>
      <c r="AE11" s="118"/>
      <c r="AF11" s="119"/>
      <c r="AG11" s="119"/>
      <c r="AH11" s="119" t="s">
        <v>56</v>
      </c>
      <c r="AI11" s="119">
        <v>120</v>
      </c>
      <c r="AJ11" s="120" t="e">
        <f t="shared" si="8"/>
        <v>#REF!</v>
      </c>
      <c r="AK11" s="173">
        <v>127</v>
      </c>
      <c r="AL11" s="119" t="e">
        <f t="shared" si="9"/>
        <v>#REF!</v>
      </c>
      <c r="AM11" s="122"/>
      <c r="AN11" s="116"/>
      <c r="AO11" s="124" t="s">
        <v>57</v>
      </c>
      <c r="AP11" s="149"/>
      <c r="AQ11" s="149"/>
      <c r="AR11" s="125"/>
      <c r="AS11" s="126"/>
      <c r="AT11" s="127"/>
    </row>
    <row r="12" spans="1:46" s="106" customFormat="1" ht="20.100000000000001" customHeight="1" x14ac:dyDescent="0.35">
      <c r="B12" s="104" t="s">
        <v>111</v>
      </c>
      <c r="C12" s="105">
        <f t="shared" si="0"/>
        <v>3</v>
      </c>
      <c r="D12" s="107"/>
      <c r="E12" s="108">
        <v>3</v>
      </c>
      <c r="F12" s="109"/>
      <c r="G12" s="110" t="s">
        <v>44</v>
      </c>
      <c r="H12" s="111" t="str">
        <f t="shared" si="1"/>
        <v>1x16</v>
      </c>
      <c r="I12" s="112" t="str">
        <f t="shared" si="1"/>
        <v>C</v>
      </c>
      <c r="J12" s="357"/>
      <c r="K12" s="113"/>
      <c r="L12" s="114" t="s">
        <v>45</v>
      </c>
      <c r="M12" s="114">
        <v>900</v>
      </c>
      <c r="N12" s="114" t="s">
        <v>45</v>
      </c>
      <c r="O12" s="115">
        <f t="shared" si="2"/>
        <v>900</v>
      </c>
      <c r="P12" s="362" t="s">
        <v>113</v>
      </c>
      <c r="Q12" s="362"/>
      <c r="R12" s="362"/>
      <c r="S12" s="362"/>
      <c r="T12" s="362"/>
      <c r="U12" s="363"/>
      <c r="V12" s="436"/>
      <c r="W12" s="372"/>
      <c r="X12" s="116"/>
      <c r="Z12" s="106">
        <f t="shared" si="3"/>
        <v>0</v>
      </c>
      <c r="AA12" s="106">
        <f t="shared" si="4"/>
        <v>900</v>
      </c>
      <c r="AB12" s="106">
        <f t="shared" si="5"/>
        <v>0</v>
      </c>
      <c r="AC12" s="111" t="str">
        <f t="shared" si="6"/>
        <v>1x16</v>
      </c>
      <c r="AD12" s="117" t="str">
        <f t="shared" si="7"/>
        <v>C</v>
      </c>
      <c r="AE12" s="118"/>
      <c r="AF12" s="119"/>
      <c r="AG12" s="119"/>
      <c r="AH12" s="119" t="s">
        <v>56</v>
      </c>
      <c r="AI12" s="119">
        <v>120</v>
      </c>
      <c r="AJ12" s="120" t="e">
        <f t="shared" si="8"/>
        <v>#REF!</v>
      </c>
      <c r="AK12" s="173">
        <v>127</v>
      </c>
      <c r="AL12" s="119" t="e">
        <f t="shared" si="9"/>
        <v>#REF!</v>
      </c>
      <c r="AM12" s="122"/>
      <c r="AN12" s="116"/>
      <c r="AO12" s="124" t="s">
        <v>57</v>
      </c>
      <c r="AP12" s="149"/>
      <c r="AQ12" s="149"/>
      <c r="AR12" s="125"/>
      <c r="AS12" s="126"/>
      <c r="AT12" s="127"/>
    </row>
    <row r="13" spans="1:46" s="106" customFormat="1" ht="20.100000000000001" customHeight="1" x14ac:dyDescent="0.35">
      <c r="B13" s="104" t="s">
        <v>111</v>
      </c>
      <c r="C13" s="105">
        <f t="shared" si="0"/>
        <v>4</v>
      </c>
      <c r="D13" s="107"/>
      <c r="E13" s="108">
        <v>3</v>
      </c>
      <c r="F13" s="109"/>
      <c r="G13" s="110" t="s">
        <v>44</v>
      </c>
      <c r="H13" s="111" t="str">
        <f t="shared" si="1"/>
        <v>1x16</v>
      </c>
      <c r="I13" s="112" t="str">
        <f t="shared" si="1"/>
        <v>C</v>
      </c>
      <c r="J13" s="357"/>
      <c r="K13" s="113">
        <v>900</v>
      </c>
      <c r="L13" s="114" t="s">
        <v>45</v>
      </c>
      <c r="M13" s="114" t="s">
        <v>45</v>
      </c>
      <c r="N13" s="114" t="s">
        <v>45</v>
      </c>
      <c r="O13" s="115">
        <f t="shared" si="2"/>
        <v>900</v>
      </c>
      <c r="P13" s="362" t="s">
        <v>113</v>
      </c>
      <c r="Q13" s="362"/>
      <c r="R13" s="362"/>
      <c r="S13" s="362"/>
      <c r="T13" s="362"/>
      <c r="U13" s="363"/>
      <c r="V13" s="436"/>
      <c r="W13" s="372"/>
      <c r="X13" s="116"/>
      <c r="Z13" s="106">
        <f t="shared" si="3"/>
        <v>0</v>
      </c>
      <c r="AA13" s="106">
        <f t="shared" si="4"/>
        <v>900</v>
      </c>
      <c r="AB13" s="106">
        <f t="shared" si="5"/>
        <v>0</v>
      </c>
      <c r="AC13" s="111" t="str">
        <f t="shared" si="6"/>
        <v>1x16</v>
      </c>
      <c r="AD13" s="117" t="str">
        <f t="shared" si="7"/>
        <v>C</v>
      </c>
      <c r="AE13" s="118"/>
      <c r="AF13" s="119"/>
      <c r="AG13" s="119"/>
      <c r="AH13" s="119" t="s">
        <v>56</v>
      </c>
      <c r="AI13" s="119">
        <v>120</v>
      </c>
      <c r="AJ13" s="120" t="e">
        <f t="shared" si="8"/>
        <v>#REF!</v>
      </c>
      <c r="AK13" s="173">
        <v>127</v>
      </c>
      <c r="AL13" s="119" t="e">
        <f t="shared" si="9"/>
        <v>#REF!</v>
      </c>
      <c r="AM13" s="122"/>
      <c r="AN13" s="116"/>
      <c r="AO13" s="124" t="s">
        <v>57</v>
      </c>
      <c r="AP13" s="149"/>
      <c r="AQ13" s="149"/>
      <c r="AR13" s="125"/>
      <c r="AS13" s="126"/>
      <c r="AT13" s="127"/>
    </row>
    <row r="14" spans="1:46" s="106" customFormat="1" ht="20.100000000000001" customHeight="1" x14ac:dyDescent="0.35">
      <c r="B14" s="104" t="s">
        <v>111</v>
      </c>
      <c r="C14" s="105">
        <f t="shared" si="0"/>
        <v>5</v>
      </c>
      <c r="D14" s="107"/>
      <c r="E14" s="108">
        <v>3</v>
      </c>
      <c r="F14" s="109"/>
      <c r="G14" s="110" t="s">
        <v>44</v>
      </c>
      <c r="H14" s="111" t="str">
        <f t="shared" si="1"/>
        <v>1x16</v>
      </c>
      <c r="I14" s="112" t="str">
        <f t="shared" si="1"/>
        <v>C</v>
      </c>
      <c r="J14" s="357"/>
      <c r="K14" s="113"/>
      <c r="L14" s="114">
        <v>900</v>
      </c>
      <c r="M14" s="114" t="s">
        <v>45</v>
      </c>
      <c r="N14" s="114" t="s">
        <v>45</v>
      </c>
      <c r="O14" s="115">
        <f t="shared" si="2"/>
        <v>900</v>
      </c>
      <c r="P14" s="362" t="s">
        <v>113</v>
      </c>
      <c r="Q14" s="362"/>
      <c r="R14" s="362"/>
      <c r="S14" s="362"/>
      <c r="T14" s="362"/>
      <c r="U14" s="363"/>
      <c r="V14" s="258" t="s">
        <v>48</v>
      </c>
      <c r="W14" s="67"/>
      <c r="X14" s="116"/>
      <c r="Z14" s="106">
        <f t="shared" si="3"/>
        <v>0</v>
      </c>
      <c r="AA14" s="106">
        <f t="shared" si="4"/>
        <v>900</v>
      </c>
      <c r="AB14" s="106">
        <f t="shared" si="5"/>
        <v>0</v>
      </c>
      <c r="AC14" s="111" t="str">
        <f t="shared" si="6"/>
        <v>1x16</v>
      </c>
      <c r="AD14" s="117" t="str">
        <f t="shared" si="7"/>
        <v>C</v>
      </c>
      <c r="AE14" s="118"/>
      <c r="AF14" s="119"/>
      <c r="AG14" s="119"/>
      <c r="AH14" s="119" t="s">
        <v>56</v>
      </c>
      <c r="AI14" s="119">
        <v>120</v>
      </c>
      <c r="AJ14" s="120" t="e">
        <f t="shared" si="8"/>
        <v>#REF!</v>
      </c>
      <c r="AK14" s="173">
        <v>127</v>
      </c>
      <c r="AL14" s="119" t="e">
        <f t="shared" si="9"/>
        <v>#REF!</v>
      </c>
      <c r="AM14" s="122"/>
      <c r="AN14" s="116"/>
      <c r="AO14" s="124" t="s">
        <v>57</v>
      </c>
      <c r="AP14" s="149"/>
      <c r="AQ14" s="149"/>
      <c r="AR14" s="125"/>
      <c r="AS14" s="126"/>
      <c r="AT14" s="127"/>
    </row>
    <row r="15" spans="1:46" s="106" customFormat="1" ht="20.100000000000001" customHeight="1" thickBot="1" x14ac:dyDescent="0.4">
      <c r="B15" s="104" t="s">
        <v>111</v>
      </c>
      <c r="C15" s="105">
        <f t="shared" si="0"/>
        <v>6</v>
      </c>
      <c r="D15" s="107"/>
      <c r="E15" s="108">
        <v>3</v>
      </c>
      <c r="F15" s="109"/>
      <c r="G15" s="110" t="s">
        <v>44</v>
      </c>
      <c r="H15" s="111" t="str">
        <f t="shared" si="1"/>
        <v>1x16</v>
      </c>
      <c r="I15" s="112" t="str">
        <f t="shared" si="1"/>
        <v>C</v>
      </c>
      <c r="J15" s="358"/>
      <c r="K15" s="113"/>
      <c r="L15" s="114" t="s">
        <v>45</v>
      </c>
      <c r="M15" s="114">
        <v>900</v>
      </c>
      <c r="N15" s="114" t="s">
        <v>45</v>
      </c>
      <c r="O15" s="115">
        <f t="shared" si="2"/>
        <v>900</v>
      </c>
      <c r="P15" s="362" t="s">
        <v>113</v>
      </c>
      <c r="Q15" s="362"/>
      <c r="R15" s="362"/>
      <c r="S15" s="362"/>
      <c r="T15" s="362"/>
      <c r="U15" s="363"/>
      <c r="V15" s="258"/>
      <c r="W15" s="67"/>
      <c r="X15" s="116"/>
      <c r="Z15" s="106">
        <f t="shared" si="3"/>
        <v>0</v>
      </c>
      <c r="AA15" s="106">
        <f t="shared" si="4"/>
        <v>900</v>
      </c>
      <c r="AB15" s="106">
        <f t="shared" si="5"/>
        <v>0</v>
      </c>
      <c r="AC15" s="111" t="str">
        <f t="shared" si="6"/>
        <v>1x16</v>
      </c>
      <c r="AD15" s="117" t="str">
        <f t="shared" si="7"/>
        <v>C</v>
      </c>
      <c r="AE15" s="118"/>
      <c r="AF15" s="119"/>
      <c r="AG15" s="119"/>
      <c r="AH15" s="119" t="s">
        <v>56</v>
      </c>
      <c r="AI15" s="119">
        <v>120</v>
      </c>
      <c r="AJ15" s="120" t="e">
        <f t="shared" si="8"/>
        <v>#REF!</v>
      </c>
      <c r="AK15" s="173">
        <v>127</v>
      </c>
      <c r="AL15" s="119" t="e">
        <f t="shared" si="9"/>
        <v>#REF!</v>
      </c>
      <c r="AM15" s="122"/>
      <c r="AN15" s="116"/>
      <c r="AO15" s="124" t="s">
        <v>57</v>
      </c>
      <c r="AP15" s="149"/>
      <c r="AQ15" s="149"/>
      <c r="AR15" s="125"/>
      <c r="AS15" s="126"/>
      <c r="AT15" s="127"/>
    </row>
    <row r="16" spans="1:46" s="106" customFormat="1" ht="20.100000000000001" customHeight="1" thickTop="1" x14ac:dyDescent="0.35">
      <c r="B16" s="104" t="s">
        <v>111</v>
      </c>
      <c r="C16" s="105">
        <f t="shared" si="0"/>
        <v>7</v>
      </c>
      <c r="D16" s="107"/>
      <c r="E16" s="108">
        <v>3</v>
      </c>
      <c r="F16" s="109"/>
      <c r="G16" s="110" t="s">
        <v>44</v>
      </c>
      <c r="H16" s="111" t="str">
        <f t="shared" si="1"/>
        <v>1x16</v>
      </c>
      <c r="I16" s="112" t="str">
        <f t="shared" si="1"/>
        <v>C</v>
      </c>
      <c r="J16" s="356" t="s">
        <v>92</v>
      </c>
      <c r="K16" s="113">
        <v>900</v>
      </c>
      <c r="L16" s="114" t="s">
        <v>45</v>
      </c>
      <c r="M16" s="114" t="s">
        <v>45</v>
      </c>
      <c r="N16" s="114" t="s">
        <v>45</v>
      </c>
      <c r="O16" s="115">
        <f t="shared" si="2"/>
        <v>900</v>
      </c>
      <c r="P16" s="362" t="s">
        <v>113</v>
      </c>
      <c r="Q16" s="362"/>
      <c r="R16" s="362"/>
      <c r="S16" s="362"/>
      <c r="T16" s="362"/>
      <c r="U16" s="363"/>
      <c r="V16" s="258"/>
      <c r="W16" s="67"/>
      <c r="X16" s="116"/>
      <c r="Z16" s="106">
        <f t="shared" si="3"/>
        <v>0</v>
      </c>
      <c r="AA16" s="106">
        <f t="shared" si="4"/>
        <v>900</v>
      </c>
      <c r="AB16" s="106">
        <f t="shared" si="5"/>
        <v>0</v>
      </c>
      <c r="AC16" s="111" t="str">
        <f t="shared" si="6"/>
        <v>1x16</v>
      </c>
      <c r="AD16" s="117" t="str">
        <f t="shared" si="7"/>
        <v>C</v>
      </c>
      <c r="AE16" s="118"/>
      <c r="AF16" s="119"/>
      <c r="AG16" s="119"/>
      <c r="AH16" s="119" t="s">
        <v>56</v>
      </c>
      <c r="AI16" s="119">
        <v>120</v>
      </c>
      <c r="AJ16" s="120" t="e">
        <f t="shared" si="8"/>
        <v>#REF!</v>
      </c>
      <c r="AK16" s="173">
        <v>127</v>
      </c>
      <c r="AL16" s="119" t="e">
        <f t="shared" si="9"/>
        <v>#REF!</v>
      </c>
      <c r="AM16" s="122"/>
      <c r="AN16" s="116"/>
      <c r="AO16" s="124" t="s">
        <v>57</v>
      </c>
      <c r="AP16" s="149"/>
      <c r="AQ16" s="149"/>
      <c r="AR16" s="125"/>
      <c r="AS16" s="126"/>
      <c r="AT16" s="127"/>
    </row>
    <row r="17" spans="2:54" s="106" customFormat="1" ht="20.100000000000001" customHeight="1" x14ac:dyDescent="0.35">
      <c r="B17" s="104" t="s">
        <v>111</v>
      </c>
      <c r="C17" s="105">
        <f t="shared" si="0"/>
        <v>8</v>
      </c>
      <c r="D17" s="107"/>
      <c r="E17" s="108">
        <v>2</v>
      </c>
      <c r="F17" s="109"/>
      <c r="G17" s="110" t="s">
        <v>44</v>
      </c>
      <c r="H17" s="111" t="str">
        <f t="shared" si="1"/>
        <v>1x16</v>
      </c>
      <c r="I17" s="112" t="str">
        <f t="shared" si="1"/>
        <v>C</v>
      </c>
      <c r="J17" s="357"/>
      <c r="K17" s="113"/>
      <c r="L17" s="114">
        <v>600</v>
      </c>
      <c r="M17" s="114" t="s">
        <v>45</v>
      </c>
      <c r="N17" s="114" t="s">
        <v>45</v>
      </c>
      <c r="O17" s="115">
        <f t="shared" si="2"/>
        <v>600</v>
      </c>
      <c r="P17" s="362" t="s">
        <v>113</v>
      </c>
      <c r="Q17" s="362"/>
      <c r="R17" s="362"/>
      <c r="S17" s="362"/>
      <c r="T17" s="362"/>
      <c r="U17" s="363"/>
      <c r="V17" s="258"/>
      <c r="W17" s="67"/>
      <c r="X17" s="116"/>
      <c r="Z17" s="106">
        <f t="shared" si="3"/>
        <v>0</v>
      </c>
      <c r="AA17" s="106">
        <f t="shared" si="4"/>
        <v>600</v>
      </c>
      <c r="AB17" s="106">
        <f t="shared" si="5"/>
        <v>0</v>
      </c>
      <c r="AC17" s="111" t="str">
        <f t="shared" si="6"/>
        <v>1x16</v>
      </c>
      <c r="AD17" s="117" t="str">
        <f t="shared" si="7"/>
        <v>C</v>
      </c>
      <c r="AE17" s="118"/>
      <c r="AF17" s="119"/>
      <c r="AG17" s="119"/>
      <c r="AH17" s="119" t="s">
        <v>56</v>
      </c>
      <c r="AI17" s="119">
        <v>120</v>
      </c>
      <c r="AJ17" s="120" t="e">
        <f t="shared" si="8"/>
        <v>#REF!</v>
      </c>
      <c r="AK17" s="173">
        <v>127</v>
      </c>
      <c r="AL17" s="119" t="e">
        <f t="shared" si="9"/>
        <v>#REF!</v>
      </c>
      <c r="AM17" s="122"/>
      <c r="AN17" s="116"/>
      <c r="AO17" s="124" t="s">
        <v>57</v>
      </c>
      <c r="AP17" s="149"/>
      <c r="AQ17" s="149"/>
      <c r="AR17" s="125"/>
      <c r="AS17" s="126"/>
      <c r="AT17" s="127"/>
    </row>
    <row r="18" spans="2:54" s="106" customFormat="1" ht="20.100000000000001" customHeight="1" thickBot="1" x14ac:dyDescent="0.4">
      <c r="B18" s="104" t="s">
        <v>111</v>
      </c>
      <c r="C18" s="105">
        <f t="shared" si="0"/>
        <v>9</v>
      </c>
      <c r="D18" s="107"/>
      <c r="E18" s="108">
        <v>4</v>
      </c>
      <c r="F18" s="109"/>
      <c r="G18" s="110" t="s">
        <v>44</v>
      </c>
      <c r="H18" s="111" t="str">
        <f t="shared" si="1"/>
        <v>1x16</v>
      </c>
      <c r="I18" s="112" t="str">
        <f t="shared" si="1"/>
        <v>C</v>
      </c>
      <c r="J18" s="357"/>
      <c r="K18" s="113"/>
      <c r="L18" s="114" t="s">
        <v>45</v>
      </c>
      <c r="M18" s="114">
        <v>1200</v>
      </c>
      <c r="N18" s="114" t="s">
        <v>45</v>
      </c>
      <c r="O18" s="115">
        <f t="shared" si="2"/>
        <v>1200</v>
      </c>
      <c r="P18" s="362" t="s">
        <v>113</v>
      </c>
      <c r="Q18" s="362"/>
      <c r="R18" s="362"/>
      <c r="S18" s="362"/>
      <c r="T18" s="362"/>
      <c r="U18" s="363"/>
      <c r="V18" s="258"/>
      <c r="W18" s="67"/>
      <c r="X18" s="116"/>
      <c r="Z18" s="106">
        <f t="shared" si="3"/>
        <v>0</v>
      </c>
      <c r="AA18" s="106">
        <f t="shared" si="4"/>
        <v>1200</v>
      </c>
      <c r="AB18" s="106">
        <f t="shared" si="5"/>
        <v>0</v>
      </c>
      <c r="AC18" s="111" t="str">
        <f t="shared" si="6"/>
        <v>1x16</v>
      </c>
      <c r="AD18" s="117" t="str">
        <f t="shared" si="7"/>
        <v>C</v>
      </c>
      <c r="AE18" s="118"/>
      <c r="AF18" s="119"/>
      <c r="AG18" s="119"/>
      <c r="AH18" s="119" t="s">
        <v>56</v>
      </c>
      <c r="AI18" s="119">
        <v>120</v>
      </c>
      <c r="AJ18" s="120" t="e">
        <f t="shared" si="8"/>
        <v>#REF!</v>
      </c>
      <c r="AK18" s="173">
        <v>127</v>
      </c>
      <c r="AL18" s="119" t="e">
        <f t="shared" si="9"/>
        <v>#REF!</v>
      </c>
      <c r="AM18" s="122"/>
      <c r="AN18" s="116"/>
      <c r="AO18" s="124" t="s">
        <v>57</v>
      </c>
      <c r="AP18" s="149"/>
      <c r="AQ18" s="149"/>
      <c r="AR18" s="125"/>
      <c r="AS18" s="126"/>
      <c r="AT18" s="127"/>
      <c r="AY18" s="377">
        <f>CB24</f>
        <v>0</v>
      </c>
      <c r="AZ18" s="378"/>
      <c r="BA18" s="378"/>
      <c r="BB18" s="379"/>
    </row>
    <row r="19" spans="2:54" s="106" customFormat="1" ht="20.100000000000001" customHeight="1" thickTop="1" x14ac:dyDescent="0.35">
      <c r="B19" s="104" t="s">
        <v>111</v>
      </c>
      <c r="C19" s="105">
        <f t="shared" si="0"/>
        <v>10</v>
      </c>
      <c r="D19" s="107"/>
      <c r="E19" s="108">
        <v>4</v>
      </c>
      <c r="F19" s="109"/>
      <c r="G19" s="110" t="s">
        <v>44</v>
      </c>
      <c r="H19" s="111" t="str">
        <f t="shared" si="1"/>
        <v>1x16</v>
      </c>
      <c r="I19" s="112" t="str">
        <f t="shared" si="1"/>
        <v>C</v>
      </c>
      <c r="J19" s="357"/>
      <c r="K19" s="113">
        <v>1200</v>
      </c>
      <c r="L19" s="114" t="s">
        <v>45</v>
      </c>
      <c r="M19" s="114" t="s">
        <v>45</v>
      </c>
      <c r="N19" s="114" t="s">
        <v>45</v>
      </c>
      <c r="O19" s="115">
        <f t="shared" si="2"/>
        <v>1200</v>
      </c>
      <c r="P19" s="362" t="s">
        <v>113</v>
      </c>
      <c r="Q19" s="362"/>
      <c r="R19" s="362"/>
      <c r="S19" s="362"/>
      <c r="T19" s="362"/>
      <c r="U19" s="363"/>
      <c r="V19" s="258"/>
      <c r="W19" s="67"/>
      <c r="X19" s="116"/>
      <c r="Z19" s="106">
        <f t="shared" si="3"/>
        <v>0</v>
      </c>
      <c r="AA19" s="106">
        <f t="shared" si="4"/>
        <v>1200</v>
      </c>
      <c r="AB19" s="106">
        <f t="shared" si="5"/>
        <v>0</v>
      </c>
      <c r="AC19" s="111" t="str">
        <f t="shared" si="6"/>
        <v>1x16</v>
      </c>
      <c r="AD19" s="117" t="str">
        <f t="shared" si="7"/>
        <v>C</v>
      </c>
      <c r="AE19" s="118"/>
      <c r="AF19" s="119"/>
      <c r="AG19" s="119"/>
      <c r="AH19" s="119" t="s">
        <v>56</v>
      </c>
      <c r="AI19" s="119">
        <v>120</v>
      </c>
      <c r="AJ19" s="120" t="e">
        <f>IF(AND(AI18&lt;$AE$11,$AE$11&lt;AI19),AH19,AJ25)</f>
        <v>#REF!</v>
      </c>
      <c r="AK19" s="173">
        <v>127</v>
      </c>
      <c r="AL19" s="119" t="e">
        <f>IF(AH19=AJ19,AK19,AL25)</f>
        <v>#REF!</v>
      </c>
      <c r="AM19" s="122"/>
      <c r="AN19" s="116"/>
      <c r="AO19" s="124" t="s">
        <v>57</v>
      </c>
      <c r="AP19" s="149"/>
      <c r="AQ19" s="149"/>
      <c r="AR19" s="125"/>
      <c r="AS19" s="126"/>
      <c r="AT19" s="127"/>
    </row>
    <row r="20" spans="2:54" s="106" customFormat="1" ht="20.100000000000001" customHeight="1" x14ac:dyDescent="0.35">
      <c r="B20" s="104" t="s">
        <v>111</v>
      </c>
      <c r="C20" s="105">
        <f t="shared" si="0"/>
        <v>11</v>
      </c>
      <c r="D20" s="107"/>
      <c r="E20" s="108">
        <v>4</v>
      </c>
      <c r="F20" s="109"/>
      <c r="G20" s="110" t="s">
        <v>44</v>
      </c>
      <c r="H20" s="111" t="str">
        <f t="shared" si="1"/>
        <v>1x16</v>
      </c>
      <c r="I20" s="112" t="str">
        <f t="shared" si="1"/>
        <v>C</v>
      </c>
      <c r="J20" s="357"/>
      <c r="K20" s="113"/>
      <c r="L20" s="114">
        <v>1200</v>
      </c>
      <c r="M20" s="114" t="s">
        <v>45</v>
      </c>
      <c r="N20" s="114" t="s">
        <v>45</v>
      </c>
      <c r="O20" s="115">
        <f t="shared" si="2"/>
        <v>1200</v>
      </c>
      <c r="P20" s="362" t="s">
        <v>113</v>
      </c>
      <c r="Q20" s="362"/>
      <c r="R20" s="362"/>
      <c r="S20" s="362"/>
      <c r="T20" s="362"/>
      <c r="U20" s="363"/>
      <c r="V20" s="258"/>
      <c r="W20" s="67"/>
      <c r="X20" s="116"/>
      <c r="Z20" s="106">
        <f t="shared" si="3"/>
        <v>0</v>
      </c>
      <c r="AA20" s="106">
        <f t="shared" si="4"/>
        <v>1200</v>
      </c>
      <c r="AB20" s="106">
        <f t="shared" si="5"/>
        <v>0</v>
      </c>
      <c r="AC20" s="111" t="str">
        <f t="shared" si="6"/>
        <v>1x16</v>
      </c>
      <c r="AD20" s="117" t="str">
        <f t="shared" si="7"/>
        <v>C</v>
      </c>
      <c r="AE20" s="118"/>
      <c r="AF20" s="119"/>
      <c r="AG20" s="119"/>
      <c r="AH20" s="119" t="s">
        <v>56</v>
      </c>
      <c r="AI20" s="119">
        <v>120</v>
      </c>
      <c r="AJ20" s="120" t="e">
        <f>IF(AND(AI14&lt;$AE$11,$AE$11&lt;AI20),AH20,AJ21)</f>
        <v>#REF!</v>
      </c>
      <c r="AK20" s="173">
        <v>127</v>
      </c>
      <c r="AL20" s="119" t="e">
        <f t="shared" ref="AL20:AL27" si="10">IF(AH20=AJ20,AK20,AL21)</f>
        <v>#REF!</v>
      </c>
      <c r="AM20" s="122"/>
      <c r="AN20" s="116"/>
      <c r="AO20" s="124" t="s">
        <v>57</v>
      </c>
      <c r="AP20" s="149"/>
      <c r="AQ20" s="149"/>
      <c r="AR20" s="125"/>
      <c r="AS20" s="126"/>
      <c r="AT20" s="127"/>
    </row>
    <row r="21" spans="2:54" s="106" customFormat="1" ht="20.100000000000001" customHeight="1" thickBot="1" x14ac:dyDescent="0.4">
      <c r="B21" s="104" t="s">
        <v>111</v>
      </c>
      <c r="C21" s="105">
        <f t="shared" si="0"/>
        <v>12</v>
      </c>
      <c r="D21" s="107"/>
      <c r="E21" s="108">
        <v>4</v>
      </c>
      <c r="F21" s="109"/>
      <c r="G21" s="110" t="s">
        <v>44</v>
      </c>
      <c r="H21" s="111" t="str">
        <f t="shared" si="1"/>
        <v>1x16</v>
      </c>
      <c r="I21" s="112" t="str">
        <f t="shared" si="1"/>
        <v>C</v>
      </c>
      <c r="J21" s="358"/>
      <c r="K21" s="113"/>
      <c r="L21" s="114" t="s">
        <v>45</v>
      </c>
      <c r="M21" s="114">
        <v>1200</v>
      </c>
      <c r="N21" s="114" t="s">
        <v>45</v>
      </c>
      <c r="O21" s="115">
        <f t="shared" si="2"/>
        <v>1200</v>
      </c>
      <c r="P21" s="362" t="s">
        <v>113</v>
      </c>
      <c r="Q21" s="362"/>
      <c r="R21" s="362"/>
      <c r="S21" s="362"/>
      <c r="T21" s="362"/>
      <c r="U21" s="363"/>
      <c r="V21" s="258"/>
      <c r="W21" s="67"/>
      <c r="X21" s="116"/>
      <c r="Z21" s="106">
        <f t="shared" si="3"/>
        <v>0</v>
      </c>
      <c r="AA21" s="106">
        <f t="shared" si="4"/>
        <v>1200</v>
      </c>
      <c r="AB21" s="106">
        <f t="shared" si="5"/>
        <v>0</v>
      </c>
      <c r="AC21" s="111" t="str">
        <f t="shared" si="6"/>
        <v>1x16</v>
      </c>
      <c r="AD21" s="117" t="str">
        <f t="shared" si="7"/>
        <v>C</v>
      </c>
      <c r="AE21" s="118"/>
      <c r="AF21" s="119"/>
      <c r="AG21" s="119"/>
      <c r="AH21" s="119" t="s">
        <v>56</v>
      </c>
      <c r="AI21" s="119">
        <v>120</v>
      </c>
      <c r="AJ21" s="120" t="e">
        <f t="shared" ref="AJ21:AJ24" si="11">IF(AND(AI20&lt;$AE$11,$AE$11&lt;AI21),AH21,AJ22)</f>
        <v>#REF!</v>
      </c>
      <c r="AK21" s="173">
        <v>127</v>
      </c>
      <c r="AL21" s="119" t="e">
        <f t="shared" si="10"/>
        <v>#REF!</v>
      </c>
      <c r="AM21" s="122"/>
      <c r="AN21" s="116"/>
      <c r="AO21" s="124" t="s">
        <v>57</v>
      </c>
      <c r="AP21" s="149"/>
      <c r="AQ21" s="149"/>
      <c r="AR21" s="125"/>
      <c r="AS21" s="126"/>
      <c r="AT21" s="127"/>
    </row>
    <row r="22" spans="2:54" s="106" customFormat="1" ht="20.100000000000001" customHeight="1" thickTop="1" x14ac:dyDescent="0.35">
      <c r="B22" s="104" t="s">
        <v>111</v>
      </c>
      <c r="C22" s="105">
        <f t="shared" si="0"/>
        <v>13</v>
      </c>
      <c r="D22" s="107"/>
      <c r="E22" s="108">
        <v>3</v>
      </c>
      <c r="F22" s="109"/>
      <c r="G22" s="110" t="s">
        <v>44</v>
      </c>
      <c r="H22" s="111" t="str">
        <f t="shared" si="1"/>
        <v>1x16</v>
      </c>
      <c r="I22" s="112" t="str">
        <f t="shared" si="1"/>
        <v>C</v>
      </c>
      <c r="J22" s="356" t="s">
        <v>92</v>
      </c>
      <c r="K22" s="113">
        <v>900</v>
      </c>
      <c r="L22" s="114" t="s">
        <v>45</v>
      </c>
      <c r="M22" s="114" t="s">
        <v>45</v>
      </c>
      <c r="N22" s="114" t="s">
        <v>45</v>
      </c>
      <c r="O22" s="115">
        <f t="shared" si="2"/>
        <v>900</v>
      </c>
      <c r="P22" s="362" t="s">
        <v>113</v>
      </c>
      <c r="Q22" s="362"/>
      <c r="R22" s="362"/>
      <c r="S22" s="362"/>
      <c r="T22" s="362"/>
      <c r="U22" s="363"/>
      <c r="V22" s="258"/>
      <c r="W22" s="67"/>
      <c r="X22" s="116"/>
      <c r="Z22" s="106">
        <f t="shared" si="3"/>
        <v>0</v>
      </c>
      <c r="AA22" s="106">
        <f t="shared" si="4"/>
        <v>900</v>
      </c>
      <c r="AB22" s="106">
        <f t="shared" si="5"/>
        <v>0</v>
      </c>
      <c r="AC22" s="111" t="str">
        <f t="shared" si="6"/>
        <v>1x16</v>
      </c>
      <c r="AD22" s="117" t="str">
        <f t="shared" si="7"/>
        <v>C</v>
      </c>
      <c r="AE22" s="118"/>
      <c r="AF22" s="119"/>
      <c r="AG22" s="119"/>
      <c r="AH22" s="119" t="s">
        <v>56</v>
      </c>
      <c r="AI22" s="119">
        <v>120</v>
      </c>
      <c r="AJ22" s="120" t="e">
        <f t="shared" si="11"/>
        <v>#REF!</v>
      </c>
      <c r="AK22" s="173">
        <v>127</v>
      </c>
      <c r="AL22" s="119" t="e">
        <f t="shared" si="10"/>
        <v>#REF!</v>
      </c>
      <c r="AM22" s="122"/>
      <c r="AN22" s="116"/>
      <c r="AO22" s="124" t="s">
        <v>57</v>
      </c>
      <c r="AP22" s="149"/>
      <c r="AQ22" s="149"/>
      <c r="AR22" s="125"/>
      <c r="AS22" s="126"/>
      <c r="AT22" s="127"/>
    </row>
    <row r="23" spans="2:54" s="106" customFormat="1" ht="20.100000000000001" customHeight="1" x14ac:dyDescent="0.35">
      <c r="B23" s="104" t="s">
        <v>111</v>
      </c>
      <c r="C23" s="105">
        <f t="shared" si="0"/>
        <v>14</v>
      </c>
      <c r="D23" s="107"/>
      <c r="E23" s="108">
        <v>6</v>
      </c>
      <c r="F23" s="109"/>
      <c r="G23" s="110" t="s">
        <v>44</v>
      </c>
      <c r="H23" s="111" t="str">
        <f t="shared" si="1"/>
        <v>1x16</v>
      </c>
      <c r="I23" s="112" t="str">
        <f t="shared" si="1"/>
        <v>C</v>
      </c>
      <c r="J23" s="357"/>
      <c r="K23" s="113"/>
      <c r="L23" s="114">
        <v>1800</v>
      </c>
      <c r="M23" s="114" t="s">
        <v>45</v>
      </c>
      <c r="N23" s="114" t="s">
        <v>45</v>
      </c>
      <c r="O23" s="115">
        <f t="shared" si="2"/>
        <v>1800</v>
      </c>
      <c r="P23" s="362" t="s">
        <v>113</v>
      </c>
      <c r="Q23" s="362"/>
      <c r="R23" s="362"/>
      <c r="S23" s="362"/>
      <c r="T23" s="362"/>
      <c r="U23" s="363"/>
      <c r="V23" s="258"/>
      <c r="W23" s="67"/>
      <c r="X23" s="116"/>
      <c r="Z23" s="106">
        <f t="shared" si="3"/>
        <v>0</v>
      </c>
      <c r="AA23" s="106">
        <f t="shared" si="4"/>
        <v>1800</v>
      </c>
      <c r="AB23" s="106">
        <f t="shared" si="5"/>
        <v>0</v>
      </c>
      <c r="AC23" s="111" t="str">
        <f t="shared" si="6"/>
        <v>1x16</v>
      </c>
      <c r="AD23" s="117" t="str">
        <f t="shared" si="7"/>
        <v>C</v>
      </c>
      <c r="AE23" s="118"/>
      <c r="AF23" s="119"/>
      <c r="AG23" s="119"/>
      <c r="AH23" s="119" t="s">
        <v>56</v>
      </c>
      <c r="AI23" s="119">
        <v>120</v>
      </c>
      <c r="AJ23" s="120" t="e">
        <f t="shared" si="11"/>
        <v>#REF!</v>
      </c>
      <c r="AK23" s="173">
        <v>127</v>
      </c>
      <c r="AL23" s="119" t="e">
        <f t="shared" si="10"/>
        <v>#REF!</v>
      </c>
      <c r="AM23" s="122"/>
      <c r="AN23" s="116"/>
      <c r="AO23" s="124" t="s">
        <v>57</v>
      </c>
      <c r="AP23" s="149"/>
      <c r="AQ23" s="149"/>
      <c r="AR23" s="125"/>
      <c r="AS23" s="126"/>
      <c r="AT23" s="127"/>
    </row>
    <row r="24" spans="2:54" s="106" customFormat="1" ht="20.100000000000001" customHeight="1" x14ac:dyDescent="0.35">
      <c r="B24" s="104" t="s">
        <v>111</v>
      </c>
      <c r="C24" s="105">
        <f t="shared" si="0"/>
        <v>15</v>
      </c>
      <c r="D24" s="107"/>
      <c r="E24" s="108">
        <v>4</v>
      </c>
      <c r="F24" s="109"/>
      <c r="G24" s="110" t="s">
        <v>44</v>
      </c>
      <c r="H24" s="111" t="str">
        <f t="shared" si="1"/>
        <v>1x16</v>
      </c>
      <c r="I24" s="112" t="str">
        <f t="shared" si="1"/>
        <v>C</v>
      </c>
      <c r="J24" s="357"/>
      <c r="K24" s="113"/>
      <c r="L24" s="114"/>
      <c r="M24" s="114">
        <v>1200</v>
      </c>
      <c r="N24" s="114" t="s">
        <v>45</v>
      </c>
      <c r="O24" s="115">
        <f t="shared" si="2"/>
        <v>1200</v>
      </c>
      <c r="P24" s="362" t="s">
        <v>113</v>
      </c>
      <c r="Q24" s="362"/>
      <c r="R24" s="362"/>
      <c r="S24" s="362"/>
      <c r="T24" s="362"/>
      <c r="U24" s="363"/>
      <c r="V24" s="258"/>
      <c r="W24" s="67"/>
      <c r="X24" s="116"/>
      <c r="Z24" s="106">
        <f t="shared" si="3"/>
        <v>0</v>
      </c>
      <c r="AA24" s="106">
        <f t="shared" si="4"/>
        <v>1200</v>
      </c>
      <c r="AB24" s="106">
        <f t="shared" si="5"/>
        <v>0</v>
      </c>
      <c r="AC24" s="111" t="str">
        <f t="shared" si="6"/>
        <v>1x16</v>
      </c>
      <c r="AD24" s="117" t="str">
        <f t="shared" si="7"/>
        <v>C</v>
      </c>
      <c r="AE24" s="118"/>
      <c r="AF24" s="119"/>
      <c r="AG24" s="119"/>
      <c r="AH24" s="119" t="s">
        <v>56</v>
      </c>
      <c r="AI24" s="119">
        <v>120</v>
      </c>
      <c r="AJ24" s="120" t="e">
        <f t="shared" si="11"/>
        <v>#REF!</v>
      </c>
      <c r="AK24" s="173">
        <v>127</v>
      </c>
      <c r="AL24" s="119" t="e">
        <f t="shared" si="10"/>
        <v>#REF!</v>
      </c>
      <c r="AM24" s="122"/>
      <c r="AN24" s="116"/>
      <c r="AO24" s="124" t="s">
        <v>57</v>
      </c>
      <c r="AP24" s="149"/>
      <c r="AQ24" s="149"/>
      <c r="AR24" s="125"/>
      <c r="AS24" s="126"/>
      <c r="AT24" s="127"/>
    </row>
    <row r="25" spans="2:54" s="106" customFormat="1" ht="20.100000000000001" customHeight="1" x14ac:dyDescent="0.35">
      <c r="B25" s="104" t="s">
        <v>111</v>
      </c>
      <c r="C25" s="105">
        <f t="shared" si="0"/>
        <v>16</v>
      </c>
      <c r="D25" s="107"/>
      <c r="E25" s="108">
        <v>4</v>
      </c>
      <c r="F25" s="109"/>
      <c r="G25" s="110" t="s">
        <v>44</v>
      </c>
      <c r="H25" s="111" t="str">
        <f t="shared" si="1"/>
        <v>1x16</v>
      </c>
      <c r="I25" s="112" t="str">
        <f t="shared" si="1"/>
        <v>C</v>
      </c>
      <c r="J25" s="357"/>
      <c r="K25" s="113">
        <v>1200</v>
      </c>
      <c r="L25" s="114" t="s">
        <v>45</v>
      </c>
      <c r="M25" s="114" t="s">
        <v>45</v>
      </c>
      <c r="N25" s="114" t="s">
        <v>45</v>
      </c>
      <c r="O25" s="115">
        <f t="shared" si="2"/>
        <v>1200</v>
      </c>
      <c r="P25" s="362" t="s">
        <v>113</v>
      </c>
      <c r="Q25" s="362"/>
      <c r="R25" s="362"/>
      <c r="S25" s="362"/>
      <c r="T25" s="362"/>
      <c r="U25" s="363"/>
      <c r="V25" s="258"/>
      <c r="W25" s="67"/>
      <c r="X25" s="116"/>
      <c r="Z25" s="106">
        <f t="shared" si="3"/>
        <v>0</v>
      </c>
      <c r="AA25" s="106">
        <f t="shared" si="4"/>
        <v>1200</v>
      </c>
      <c r="AB25" s="106">
        <f t="shared" si="5"/>
        <v>0</v>
      </c>
      <c r="AC25" s="111" t="str">
        <f t="shared" si="6"/>
        <v>1x16</v>
      </c>
      <c r="AD25" s="117" t="str">
        <f t="shared" si="7"/>
        <v>C</v>
      </c>
      <c r="AE25" s="118"/>
      <c r="AF25" s="119"/>
      <c r="AG25" s="119"/>
      <c r="AH25" s="119" t="s">
        <v>56</v>
      </c>
      <c r="AI25" s="119">
        <v>120</v>
      </c>
      <c r="AJ25" s="120" t="e">
        <f>IF(AND(AI19&lt;$AE$11,$AE$11&lt;AI25),AH25,AJ26)</f>
        <v>#REF!</v>
      </c>
      <c r="AK25" s="173">
        <v>127</v>
      </c>
      <c r="AL25" s="119" t="e">
        <f t="shared" si="10"/>
        <v>#REF!</v>
      </c>
      <c r="AM25" s="122"/>
      <c r="AN25" s="116"/>
      <c r="AO25" s="124" t="s">
        <v>57</v>
      </c>
      <c r="AP25" s="149"/>
      <c r="AQ25" s="149"/>
      <c r="AR25" s="125"/>
      <c r="AS25" s="126"/>
      <c r="AT25" s="127"/>
    </row>
    <row r="26" spans="2:54" s="106" customFormat="1" ht="20.100000000000001" customHeight="1" x14ac:dyDescent="0.35">
      <c r="B26" s="104" t="s">
        <v>111</v>
      </c>
      <c r="C26" s="105">
        <f t="shared" si="0"/>
        <v>17</v>
      </c>
      <c r="D26" s="107"/>
      <c r="E26" s="108">
        <v>4</v>
      </c>
      <c r="F26" s="109"/>
      <c r="G26" s="110" t="s">
        <v>44</v>
      </c>
      <c r="H26" s="111" t="str">
        <f t="shared" ref="H26:I28" si="12">+AC26</f>
        <v>1x16</v>
      </c>
      <c r="I26" s="112" t="str">
        <f t="shared" si="12"/>
        <v>C</v>
      </c>
      <c r="J26" s="357"/>
      <c r="K26" s="113"/>
      <c r="L26" s="114">
        <v>1200</v>
      </c>
      <c r="M26" s="114" t="s">
        <v>45</v>
      </c>
      <c r="N26" s="114" t="s">
        <v>45</v>
      </c>
      <c r="O26" s="115">
        <f t="shared" si="2"/>
        <v>1200</v>
      </c>
      <c r="P26" s="362" t="s">
        <v>113</v>
      </c>
      <c r="Q26" s="362"/>
      <c r="R26" s="362"/>
      <c r="S26" s="362"/>
      <c r="T26" s="362"/>
      <c r="U26" s="363"/>
      <c r="V26" s="258"/>
      <c r="W26" s="67"/>
      <c r="X26" s="116"/>
      <c r="Z26" s="106">
        <f t="shared" si="3"/>
        <v>0</v>
      </c>
      <c r="AA26" s="106">
        <f t="shared" si="4"/>
        <v>1200</v>
      </c>
      <c r="AB26" s="106">
        <f t="shared" si="5"/>
        <v>0</v>
      </c>
      <c r="AC26" s="111" t="str">
        <f t="shared" si="6"/>
        <v>1x16</v>
      </c>
      <c r="AD26" s="117" t="str">
        <f t="shared" si="7"/>
        <v>C</v>
      </c>
      <c r="AE26" s="118"/>
      <c r="AF26" s="119"/>
      <c r="AG26" s="119"/>
      <c r="AH26" s="119" t="s">
        <v>56</v>
      </c>
      <c r="AI26" s="119">
        <v>120</v>
      </c>
      <c r="AJ26" s="120" t="e">
        <f t="shared" ref="AJ26:AJ27" si="13">IF(AND(AI25&lt;$AE$11,$AE$11&lt;AI26),AH26,AJ27)</f>
        <v>#REF!</v>
      </c>
      <c r="AK26" s="173">
        <v>127</v>
      </c>
      <c r="AL26" s="119" t="e">
        <f t="shared" si="10"/>
        <v>#REF!</v>
      </c>
      <c r="AM26" s="122"/>
      <c r="AN26" s="116"/>
      <c r="AO26" s="124" t="s">
        <v>57</v>
      </c>
      <c r="AP26" s="149"/>
      <c r="AQ26" s="149"/>
      <c r="AR26" s="125"/>
      <c r="AS26" s="126"/>
      <c r="AT26" s="127"/>
    </row>
    <row r="27" spans="2:54" s="106" customFormat="1" ht="20.100000000000001" customHeight="1" thickBot="1" x14ac:dyDescent="0.4">
      <c r="B27" s="104" t="s">
        <v>111</v>
      </c>
      <c r="C27" s="105">
        <f t="shared" si="0"/>
        <v>18</v>
      </c>
      <c r="D27" s="107"/>
      <c r="E27" s="108">
        <v>4</v>
      </c>
      <c r="F27" s="109"/>
      <c r="G27" s="110" t="s">
        <v>44</v>
      </c>
      <c r="H27" s="111" t="str">
        <f t="shared" si="12"/>
        <v>1x16</v>
      </c>
      <c r="I27" s="112" t="str">
        <f t="shared" si="12"/>
        <v>C</v>
      </c>
      <c r="J27" s="357"/>
      <c r="K27" s="113"/>
      <c r="L27" s="114" t="s">
        <v>45</v>
      </c>
      <c r="M27" s="114">
        <v>1200</v>
      </c>
      <c r="N27" s="114" t="s">
        <v>45</v>
      </c>
      <c r="O27" s="115">
        <f t="shared" si="2"/>
        <v>1200</v>
      </c>
      <c r="P27" s="362" t="s">
        <v>113</v>
      </c>
      <c r="Q27" s="362"/>
      <c r="R27" s="362"/>
      <c r="S27" s="362"/>
      <c r="T27" s="362"/>
      <c r="U27" s="363"/>
      <c r="V27" s="258"/>
      <c r="W27" s="67"/>
      <c r="X27" s="116"/>
      <c r="Z27" s="106">
        <f t="shared" si="3"/>
        <v>0</v>
      </c>
      <c r="AA27" s="106">
        <f t="shared" si="4"/>
        <v>1200</v>
      </c>
      <c r="AB27" s="106">
        <f t="shared" si="5"/>
        <v>0</v>
      </c>
      <c r="AC27" s="111" t="str">
        <f t="shared" si="6"/>
        <v>1x16</v>
      </c>
      <c r="AD27" s="117" t="str">
        <f t="shared" si="7"/>
        <v>C</v>
      </c>
      <c r="AE27" s="118"/>
      <c r="AF27" s="119"/>
      <c r="AG27" s="119"/>
      <c r="AH27" s="119" t="s">
        <v>56</v>
      </c>
      <c r="AI27" s="119">
        <v>120</v>
      </c>
      <c r="AJ27" s="120" t="e">
        <f t="shared" si="13"/>
        <v>#REF!</v>
      </c>
      <c r="AK27" s="173">
        <v>127</v>
      </c>
      <c r="AL27" s="119" t="e">
        <f t="shared" si="10"/>
        <v>#REF!</v>
      </c>
      <c r="AM27" s="122"/>
      <c r="AN27" s="116"/>
      <c r="AO27" s="124" t="s">
        <v>57</v>
      </c>
      <c r="AP27" s="149"/>
      <c r="AQ27" s="149"/>
      <c r="AR27" s="125"/>
      <c r="AS27" s="126"/>
      <c r="AT27" s="127"/>
    </row>
    <row r="28" spans="2:54" s="106" customFormat="1" ht="20.100000000000001" customHeight="1" thickTop="1" x14ac:dyDescent="0.35">
      <c r="B28" s="104" t="s">
        <v>111</v>
      </c>
      <c r="C28" s="105">
        <f t="shared" si="0"/>
        <v>19</v>
      </c>
      <c r="D28" s="107"/>
      <c r="E28" s="108">
        <v>4</v>
      </c>
      <c r="F28" s="109"/>
      <c r="G28" s="110" t="s">
        <v>44</v>
      </c>
      <c r="H28" s="111" t="str">
        <f t="shared" si="12"/>
        <v>1x16</v>
      </c>
      <c r="I28" s="112" t="str">
        <f t="shared" si="12"/>
        <v>C</v>
      </c>
      <c r="J28" s="356" t="s">
        <v>92</v>
      </c>
      <c r="K28" s="123">
        <v>1200</v>
      </c>
      <c r="L28" s="114" t="s">
        <v>45</v>
      </c>
      <c r="M28" s="114" t="s">
        <v>45</v>
      </c>
      <c r="N28" s="114" t="s">
        <v>45</v>
      </c>
      <c r="O28" s="115">
        <f t="shared" si="2"/>
        <v>1200</v>
      </c>
      <c r="P28" s="362" t="s">
        <v>113</v>
      </c>
      <c r="Q28" s="362"/>
      <c r="R28" s="362"/>
      <c r="S28" s="362"/>
      <c r="T28" s="362"/>
      <c r="U28" s="363"/>
      <c r="V28" s="258"/>
      <c r="W28" s="67"/>
      <c r="X28" s="116"/>
      <c r="Z28" s="106">
        <f t="shared" si="3"/>
        <v>0</v>
      </c>
      <c r="AA28" s="106">
        <f t="shared" si="4"/>
        <v>1200</v>
      </c>
      <c r="AB28" s="106">
        <f t="shared" si="5"/>
        <v>0</v>
      </c>
      <c r="AC28" s="111" t="str">
        <f t="shared" si="6"/>
        <v>1x16</v>
      </c>
      <c r="AD28" s="117" t="str">
        <f t="shared" si="7"/>
        <v>C</v>
      </c>
      <c r="AE28" s="118"/>
      <c r="AF28" s="119"/>
      <c r="AG28" s="119"/>
      <c r="AH28" s="119" t="s">
        <v>56</v>
      </c>
      <c r="AI28" s="119">
        <v>120</v>
      </c>
      <c r="AJ28" s="120" t="e">
        <f>IF(AND(AI27&lt;$AE$11,$AE$11&lt;AI28),AH28,AJ33)</f>
        <v>#REF!</v>
      </c>
      <c r="AK28" s="173">
        <v>127</v>
      </c>
      <c r="AL28" s="119" t="e">
        <f>IF(AH28=AJ28,AK28,AL33)</f>
        <v>#REF!</v>
      </c>
      <c r="AM28" s="122"/>
      <c r="AN28" s="116"/>
      <c r="AO28" s="124" t="s">
        <v>57</v>
      </c>
      <c r="AP28" s="149"/>
      <c r="AQ28" s="149"/>
      <c r="AR28" s="125"/>
      <c r="AS28" s="126"/>
      <c r="AT28" s="127"/>
    </row>
    <row r="29" spans="2:54" s="106" customFormat="1" ht="20.100000000000001" customHeight="1" x14ac:dyDescent="0.35">
      <c r="B29" s="104" t="s">
        <v>111</v>
      </c>
      <c r="C29" s="105">
        <f t="shared" si="0"/>
        <v>20</v>
      </c>
      <c r="D29" s="107"/>
      <c r="E29" s="108">
        <v>4</v>
      </c>
      <c r="F29" s="109"/>
      <c r="G29" s="110" t="s">
        <v>44</v>
      </c>
      <c r="H29" s="111" t="str">
        <f t="shared" ref="H29:H47" si="14">+AC29</f>
        <v>1x16</v>
      </c>
      <c r="I29" s="112" t="str">
        <f t="shared" ref="I29:I47" si="15">+AD29</f>
        <v>C</v>
      </c>
      <c r="J29" s="357"/>
      <c r="K29" s="123" t="s">
        <v>45</v>
      </c>
      <c r="L29" s="114">
        <v>1200</v>
      </c>
      <c r="M29" s="114" t="s">
        <v>45</v>
      </c>
      <c r="N29" s="114" t="s">
        <v>45</v>
      </c>
      <c r="O29" s="115">
        <f t="shared" ref="O29:O47" si="16">SUM(K29:N29)</f>
        <v>1200</v>
      </c>
      <c r="P29" s="362" t="s">
        <v>113</v>
      </c>
      <c r="Q29" s="362"/>
      <c r="R29" s="362"/>
      <c r="S29" s="362"/>
      <c r="T29" s="362"/>
      <c r="U29" s="363"/>
      <c r="V29" s="258"/>
      <c r="W29" s="67"/>
      <c r="X29" s="116"/>
      <c r="Z29" s="106">
        <f t="shared" ref="Z29:Z47" si="17">IF(D29&gt;0,O29,0)</f>
        <v>0</v>
      </c>
      <c r="AA29" s="106">
        <f t="shared" ref="AA29:AA47" si="18">IF(E29&gt;0,O29,0)</f>
        <v>1200</v>
      </c>
      <c r="AB29" s="106">
        <f t="shared" ref="AB29:AB47" si="19">IF(F29&gt;0,O29,0)</f>
        <v>0</v>
      </c>
      <c r="AC29" s="111" t="str">
        <f t="shared" ref="AC29:AC47" si="20">IF(AND(D29=0,E29=0,F29=0),"",IF(AND(D29&lt;=9,E29=0,F29=0),$Y$1,IF(AND(D29&gt;9,E29=0,F29=0),$Y$2,IF(AND(D29=0,E29&gt;0,F29=0),$Y$3,IF(AND(D29=0,E29=0,F29&gt;0),$Y$4,"")))))</f>
        <v>1x16</v>
      </c>
      <c r="AD29" s="117" t="str">
        <f t="shared" ref="AD29:AD47" si="21">IF(AND(D29&gt;0,E29=0,F29=0),$Z$1,IF(AND(D29=0,E29&gt;0,F29=0),$Z$2,IF(AND(D29=0,E29=0,F29&gt;0),$Z$3,"")))</f>
        <v>C</v>
      </c>
      <c r="AE29" s="118"/>
      <c r="AF29" s="119"/>
      <c r="AG29" s="119"/>
      <c r="AH29" s="119" t="s">
        <v>56</v>
      </c>
      <c r="AI29" s="119">
        <v>120</v>
      </c>
      <c r="AJ29" s="120" t="e">
        <f t="shared" ref="AJ29:AJ38" si="22">IF(AND(AI28&lt;$AE$11,$AE$11&lt;AI29),AH29,AJ34)</f>
        <v>#REF!</v>
      </c>
      <c r="AK29" s="173">
        <v>127</v>
      </c>
      <c r="AL29" s="119" t="e">
        <f t="shared" ref="AL29:AL38" si="23">IF(AH29=AJ29,AK29,AL34)</f>
        <v>#REF!</v>
      </c>
      <c r="AM29" s="122"/>
      <c r="AN29" s="116"/>
      <c r="AO29" s="124" t="s">
        <v>57</v>
      </c>
      <c r="AP29" s="149"/>
      <c r="AQ29" s="149"/>
      <c r="AR29" s="125"/>
      <c r="AS29" s="126"/>
      <c r="AT29" s="127"/>
    </row>
    <row r="30" spans="2:54" s="106" customFormat="1" ht="20.100000000000001" customHeight="1" x14ac:dyDescent="0.35">
      <c r="B30" s="104" t="s">
        <v>111</v>
      </c>
      <c r="C30" s="105">
        <f t="shared" si="0"/>
        <v>21</v>
      </c>
      <c r="D30" s="107"/>
      <c r="E30" s="108">
        <v>4</v>
      </c>
      <c r="F30" s="109"/>
      <c r="G30" s="110" t="s">
        <v>44</v>
      </c>
      <c r="H30" s="111" t="str">
        <f t="shared" si="14"/>
        <v>1x16</v>
      </c>
      <c r="I30" s="112" t="str">
        <f t="shared" si="15"/>
        <v>C</v>
      </c>
      <c r="J30" s="357"/>
      <c r="K30" s="123" t="s">
        <v>45</v>
      </c>
      <c r="L30" s="114" t="s">
        <v>45</v>
      </c>
      <c r="M30" s="114">
        <v>1200</v>
      </c>
      <c r="N30" s="114" t="s">
        <v>45</v>
      </c>
      <c r="O30" s="115">
        <f t="shared" si="16"/>
        <v>1200</v>
      </c>
      <c r="P30" s="362" t="s">
        <v>113</v>
      </c>
      <c r="Q30" s="362"/>
      <c r="R30" s="362"/>
      <c r="S30" s="362"/>
      <c r="T30" s="362"/>
      <c r="U30" s="363"/>
      <c r="V30" s="258"/>
      <c r="W30" s="67"/>
      <c r="X30" s="116"/>
      <c r="Z30" s="106">
        <f t="shared" si="17"/>
        <v>0</v>
      </c>
      <c r="AA30" s="106">
        <f t="shared" si="18"/>
        <v>1200</v>
      </c>
      <c r="AB30" s="106">
        <f t="shared" si="19"/>
        <v>0</v>
      </c>
      <c r="AC30" s="111" t="str">
        <f t="shared" si="20"/>
        <v>1x16</v>
      </c>
      <c r="AD30" s="117" t="str">
        <f t="shared" si="21"/>
        <v>C</v>
      </c>
      <c r="AE30" s="118"/>
      <c r="AF30" s="119"/>
      <c r="AG30" s="119"/>
      <c r="AH30" s="119" t="s">
        <v>56</v>
      </c>
      <c r="AI30" s="119">
        <v>120</v>
      </c>
      <c r="AJ30" s="120" t="e">
        <f t="shared" si="22"/>
        <v>#REF!</v>
      </c>
      <c r="AK30" s="173">
        <v>127</v>
      </c>
      <c r="AL30" s="119" t="e">
        <f t="shared" si="23"/>
        <v>#REF!</v>
      </c>
      <c r="AM30" s="122"/>
      <c r="AN30" s="116"/>
      <c r="AO30" s="124" t="s">
        <v>57</v>
      </c>
      <c r="AP30" s="149"/>
      <c r="AQ30" s="149"/>
      <c r="AR30" s="125"/>
      <c r="AS30" s="126"/>
      <c r="AT30" s="127"/>
    </row>
    <row r="31" spans="2:54" s="106" customFormat="1" ht="20.100000000000001" customHeight="1" x14ac:dyDescent="0.35">
      <c r="B31" s="104" t="s">
        <v>111</v>
      </c>
      <c r="C31" s="105">
        <f t="shared" si="0"/>
        <v>22</v>
      </c>
      <c r="D31" s="107"/>
      <c r="E31" s="108">
        <v>4</v>
      </c>
      <c r="F31" s="109"/>
      <c r="G31" s="110" t="s">
        <v>44</v>
      </c>
      <c r="H31" s="111" t="str">
        <f t="shared" si="14"/>
        <v>1x16</v>
      </c>
      <c r="I31" s="112" t="str">
        <f t="shared" si="15"/>
        <v>C</v>
      </c>
      <c r="J31" s="357"/>
      <c r="K31" s="123">
        <v>1200</v>
      </c>
      <c r="L31" s="114" t="s">
        <v>45</v>
      </c>
      <c r="M31" s="114" t="s">
        <v>45</v>
      </c>
      <c r="N31" s="114" t="s">
        <v>45</v>
      </c>
      <c r="O31" s="115">
        <f t="shared" si="16"/>
        <v>1200</v>
      </c>
      <c r="P31" s="362" t="s">
        <v>113</v>
      </c>
      <c r="Q31" s="362"/>
      <c r="R31" s="362"/>
      <c r="S31" s="362"/>
      <c r="T31" s="362"/>
      <c r="U31" s="363"/>
      <c r="V31" s="258"/>
      <c r="W31" s="67"/>
      <c r="X31" s="116"/>
      <c r="Z31" s="106">
        <f t="shared" si="17"/>
        <v>0</v>
      </c>
      <c r="AA31" s="106">
        <f t="shared" si="18"/>
        <v>1200</v>
      </c>
      <c r="AB31" s="106">
        <f t="shared" si="19"/>
        <v>0</v>
      </c>
      <c r="AC31" s="111" t="str">
        <f t="shared" si="20"/>
        <v>1x16</v>
      </c>
      <c r="AD31" s="117" t="str">
        <f t="shared" si="21"/>
        <v>C</v>
      </c>
      <c r="AE31" s="118"/>
      <c r="AF31" s="119"/>
      <c r="AG31" s="119"/>
      <c r="AH31" s="119" t="s">
        <v>56</v>
      </c>
      <c r="AI31" s="119">
        <v>120</v>
      </c>
      <c r="AJ31" s="120" t="e">
        <f t="shared" si="22"/>
        <v>#REF!</v>
      </c>
      <c r="AK31" s="173">
        <v>127</v>
      </c>
      <c r="AL31" s="119" t="e">
        <f t="shared" si="23"/>
        <v>#REF!</v>
      </c>
      <c r="AM31" s="122"/>
      <c r="AN31" s="116"/>
      <c r="AO31" s="124" t="s">
        <v>57</v>
      </c>
      <c r="AP31" s="149"/>
      <c r="AQ31" s="149"/>
      <c r="AR31" s="125"/>
      <c r="AS31" s="126"/>
      <c r="AT31" s="127"/>
    </row>
    <row r="32" spans="2:54" s="106" customFormat="1" ht="20.100000000000001" customHeight="1" x14ac:dyDescent="0.35">
      <c r="B32" s="104" t="s">
        <v>111</v>
      </c>
      <c r="C32" s="105">
        <f t="shared" si="0"/>
        <v>23</v>
      </c>
      <c r="D32" s="107"/>
      <c r="E32" s="108">
        <v>4</v>
      </c>
      <c r="F32" s="109"/>
      <c r="G32" s="110" t="s">
        <v>44</v>
      </c>
      <c r="H32" s="111" t="str">
        <f t="shared" si="14"/>
        <v>1x16</v>
      </c>
      <c r="I32" s="112" t="str">
        <f t="shared" si="15"/>
        <v>C</v>
      </c>
      <c r="J32" s="357"/>
      <c r="K32" s="123" t="s">
        <v>45</v>
      </c>
      <c r="L32" s="114">
        <v>1200</v>
      </c>
      <c r="M32" s="114" t="s">
        <v>45</v>
      </c>
      <c r="N32" s="114" t="s">
        <v>45</v>
      </c>
      <c r="O32" s="115">
        <f t="shared" si="16"/>
        <v>1200</v>
      </c>
      <c r="P32" s="362" t="s">
        <v>113</v>
      </c>
      <c r="Q32" s="362"/>
      <c r="R32" s="362"/>
      <c r="S32" s="362"/>
      <c r="T32" s="362"/>
      <c r="U32" s="363"/>
      <c r="V32" s="258"/>
      <c r="W32" s="67"/>
      <c r="X32" s="116"/>
      <c r="Z32" s="106">
        <f t="shared" si="17"/>
        <v>0</v>
      </c>
      <c r="AA32" s="106">
        <f t="shared" si="18"/>
        <v>1200</v>
      </c>
      <c r="AB32" s="106">
        <f t="shared" si="19"/>
        <v>0</v>
      </c>
      <c r="AC32" s="111" t="str">
        <f t="shared" si="20"/>
        <v>1x16</v>
      </c>
      <c r="AD32" s="117" t="str">
        <f t="shared" si="21"/>
        <v>C</v>
      </c>
      <c r="AE32" s="118"/>
      <c r="AF32" s="119"/>
      <c r="AG32" s="119"/>
      <c r="AH32" s="119" t="s">
        <v>56</v>
      </c>
      <c r="AI32" s="119">
        <v>120</v>
      </c>
      <c r="AJ32" s="120" t="e">
        <f t="shared" si="22"/>
        <v>#REF!</v>
      </c>
      <c r="AK32" s="173">
        <v>127</v>
      </c>
      <c r="AL32" s="119" t="e">
        <f t="shared" si="23"/>
        <v>#REF!</v>
      </c>
      <c r="AM32" s="122"/>
      <c r="AN32" s="116"/>
      <c r="AO32" s="124" t="s">
        <v>57</v>
      </c>
      <c r="AP32" s="149"/>
      <c r="AQ32" s="149"/>
      <c r="AR32" s="125"/>
      <c r="AS32" s="126"/>
      <c r="AT32" s="127"/>
    </row>
    <row r="33" spans="2:46" s="106" customFormat="1" ht="20.100000000000001" customHeight="1" thickBot="1" x14ac:dyDescent="0.4">
      <c r="B33" s="104" t="s">
        <v>111</v>
      </c>
      <c r="C33" s="105">
        <f t="shared" si="0"/>
        <v>24</v>
      </c>
      <c r="D33" s="107"/>
      <c r="E33" s="108">
        <v>4</v>
      </c>
      <c r="F33" s="109"/>
      <c r="G33" s="110" t="s">
        <v>44</v>
      </c>
      <c r="H33" s="111" t="str">
        <f t="shared" si="14"/>
        <v>1x16</v>
      </c>
      <c r="I33" s="112" t="str">
        <f t="shared" si="15"/>
        <v>C</v>
      </c>
      <c r="J33" s="357"/>
      <c r="K33" s="123" t="s">
        <v>45</v>
      </c>
      <c r="L33" s="114" t="s">
        <v>45</v>
      </c>
      <c r="M33" s="114">
        <v>1200</v>
      </c>
      <c r="N33" s="114" t="s">
        <v>45</v>
      </c>
      <c r="O33" s="115">
        <f t="shared" si="16"/>
        <v>1200</v>
      </c>
      <c r="P33" s="362" t="s">
        <v>113</v>
      </c>
      <c r="Q33" s="362"/>
      <c r="R33" s="362"/>
      <c r="S33" s="362"/>
      <c r="T33" s="362"/>
      <c r="U33" s="363"/>
      <c r="V33" s="258"/>
      <c r="W33" s="67"/>
      <c r="X33" s="116"/>
      <c r="Z33" s="106">
        <f t="shared" si="17"/>
        <v>0</v>
      </c>
      <c r="AA33" s="106">
        <f t="shared" si="18"/>
        <v>1200</v>
      </c>
      <c r="AB33" s="106">
        <f t="shared" si="19"/>
        <v>0</v>
      </c>
      <c r="AC33" s="111" t="str">
        <f t="shared" si="20"/>
        <v>1x16</v>
      </c>
      <c r="AD33" s="117" t="str">
        <f t="shared" si="21"/>
        <v>C</v>
      </c>
      <c r="AE33" s="118"/>
      <c r="AF33" s="119"/>
      <c r="AG33" s="119"/>
      <c r="AH33" s="119" t="s">
        <v>56</v>
      </c>
      <c r="AI33" s="119">
        <v>120</v>
      </c>
      <c r="AJ33" s="120" t="e">
        <f t="shared" si="22"/>
        <v>#REF!</v>
      </c>
      <c r="AK33" s="173">
        <v>127</v>
      </c>
      <c r="AL33" s="119" t="e">
        <f t="shared" si="23"/>
        <v>#REF!</v>
      </c>
      <c r="AM33" s="122"/>
      <c r="AN33" s="116"/>
      <c r="AO33" s="124" t="s">
        <v>57</v>
      </c>
      <c r="AP33" s="149"/>
      <c r="AQ33" s="149"/>
      <c r="AR33" s="125"/>
      <c r="AS33" s="126"/>
      <c r="AT33" s="127"/>
    </row>
    <row r="34" spans="2:46" s="106" customFormat="1" ht="20.100000000000001" customHeight="1" thickTop="1" x14ac:dyDescent="0.35">
      <c r="B34" s="104" t="s">
        <v>111</v>
      </c>
      <c r="C34" s="105">
        <f t="shared" si="0"/>
        <v>25</v>
      </c>
      <c r="D34" s="107"/>
      <c r="E34" s="108">
        <v>4</v>
      </c>
      <c r="F34" s="109"/>
      <c r="G34" s="110" t="s">
        <v>44</v>
      </c>
      <c r="H34" s="111" t="str">
        <f t="shared" si="14"/>
        <v>1x16</v>
      </c>
      <c r="I34" s="112" t="str">
        <f t="shared" si="15"/>
        <v>C</v>
      </c>
      <c r="J34" s="356" t="s">
        <v>92</v>
      </c>
      <c r="K34" s="123">
        <v>1200</v>
      </c>
      <c r="L34" s="114" t="s">
        <v>45</v>
      </c>
      <c r="M34" s="114" t="s">
        <v>45</v>
      </c>
      <c r="N34" s="114" t="s">
        <v>45</v>
      </c>
      <c r="O34" s="115">
        <f t="shared" si="16"/>
        <v>1200</v>
      </c>
      <c r="P34" s="362" t="s">
        <v>113</v>
      </c>
      <c r="Q34" s="362"/>
      <c r="R34" s="362"/>
      <c r="S34" s="362"/>
      <c r="T34" s="362"/>
      <c r="U34" s="363"/>
      <c r="V34" s="258"/>
      <c r="W34" s="67"/>
      <c r="X34" s="116"/>
      <c r="Z34" s="106">
        <f t="shared" si="17"/>
        <v>0</v>
      </c>
      <c r="AA34" s="106">
        <f t="shared" si="18"/>
        <v>1200</v>
      </c>
      <c r="AB34" s="106">
        <f t="shared" si="19"/>
        <v>0</v>
      </c>
      <c r="AC34" s="111" t="str">
        <f t="shared" si="20"/>
        <v>1x16</v>
      </c>
      <c r="AD34" s="117" t="str">
        <f t="shared" si="21"/>
        <v>C</v>
      </c>
      <c r="AE34" s="118"/>
      <c r="AF34" s="119"/>
      <c r="AG34" s="119"/>
      <c r="AH34" s="119" t="s">
        <v>56</v>
      </c>
      <c r="AI34" s="119">
        <v>120</v>
      </c>
      <c r="AJ34" s="120" t="e">
        <f t="shared" si="22"/>
        <v>#REF!</v>
      </c>
      <c r="AK34" s="173">
        <v>127</v>
      </c>
      <c r="AL34" s="119" t="e">
        <f t="shared" si="23"/>
        <v>#REF!</v>
      </c>
      <c r="AM34" s="122"/>
      <c r="AN34" s="116"/>
      <c r="AO34" s="124" t="s">
        <v>57</v>
      </c>
      <c r="AP34" s="149"/>
      <c r="AQ34" s="149"/>
      <c r="AR34" s="125"/>
      <c r="AS34" s="126"/>
      <c r="AT34" s="127"/>
    </row>
    <row r="35" spans="2:46" s="106" customFormat="1" ht="20.100000000000001" customHeight="1" x14ac:dyDescent="0.35">
      <c r="B35" s="104" t="s">
        <v>111</v>
      </c>
      <c r="C35" s="105">
        <f t="shared" si="0"/>
        <v>26</v>
      </c>
      <c r="D35" s="107"/>
      <c r="E35" s="108">
        <v>4</v>
      </c>
      <c r="F35" s="109"/>
      <c r="G35" s="110" t="s">
        <v>44</v>
      </c>
      <c r="H35" s="111" t="str">
        <f t="shared" si="14"/>
        <v>1x16</v>
      </c>
      <c r="I35" s="112" t="str">
        <f t="shared" si="15"/>
        <v>C</v>
      </c>
      <c r="J35" s="357"/>
      <c r="K35" s="123" t="s">
        <v>45</v>
      </c>
      <c r="L35" s="114">
        <v>1200</v>
      </c>
      <c r="M35" s="114" t="s">
        <v>45</v>
      </c>
      <c r="N35" s="114" t="s">
        <v>45</v>
      </c>
      <c r="O35" s="115">
        <f t="shared" si="16"/>
        <v>1200</v>
      </c>
      <c r="P35" s="362" t="s">
        <v>113</v>
      </c>
      <c r="Q35" s="362"/>
      <c r="R35" s="362"/>
      <c r="S35" s="362"/>
      <c r="T35" s="362"/>
      <c r="U35" s="363"/>
      <c r="V35" s="258"/>
      <c r="W35" s="67"/>
      <c r="X35" s="116"/>
      <c r="Z35" s="106">
        <f t="shared" si="17"/>
        <v>0</v>
      </c>
      <c r="AA35" s="106">
        <f t="shared" si="18"/>
        <v>1200</v>
      </c>
      <c r="AB35" s="106">
        <f t="shared" si="19"/>
        <v>0</v>
      </c>
      <c r="AC35" s="111" t="str">
        <f t="shared" si="20"/>
        <v>1x16</v>
      </c>
      <c r="AD35" s="117" t="str">
        <f t="shared" si="21"/>
        <v>C</v>
      </c>
      <c r="AE35" s="118"/>
      <c r="AF35" s="119"/>
      <c r="AG35" s="119"/>
      <c r="AH35" s="119" t="s">
        <v>56</v>
      </c>
      <c r="AI35" s="119">
        <v>120</v>
      </c>
      <c r="AJ35" s="120" t="e">
        <f t="shared" si="22"/>
        <v>#REF!</v>
      </c>
      <c r="AK35" s="173">
        <v>127</v>
      </c>
      <c r="AL35" s="119" t="e">
        <f t="shared" si="23"/>
        <v>#REF!</v>
      </c>
      <c r="AM35" s="122"/>
      <c r="AN35" s="116"/>
      <c r="AO35" s="124" t="s">
        <v>57</v>
      </c>
      <c r="AP35" s="149"/>
      <c r="AQ35" s="149"/>
      <c r="AR35" s="125"/>
      <c r="AS35" s="126"/>
      <c r="AT35" s="127"/>
    </row>
    <row r="36" spans="2:46" s="106" customFormat="1" ht="20.100000000000001" customHeight="1" x14ac:dyDescent="0.35">
      <c r="B36" s="104" t="s">
        <v>111</v>
      </c>
      <c r="C36" s="105">
        <f t="shared" si="0"/>
        <v>27</v>
      </c>
      <c r="D36" s="107"/>
      <c r="E36" s="108">
        <v>4</v>
      </c>
      <c r="F36" s="109"/>
      <c r="G36" s="110" t="s">
        <v>44</v>
      </c>
      <c r="H36" s="111" t="str">
        <f t="shared" si="14"/>
        <v>1x16</v>
      </c>
      <c r="I36" s="112" t="str">
        <f t="shared" si="15"/>
        <v>C</v>
      </c>
      <c r="J36" s="357"/>
      <c r="K36" s="123" t="s">
        <v>45</v>
      </c>
      <c r="L36" s="114" t="s">
        <v>45</v>
      </c>
      <c r="M36" s="114">
        <v>1200</v>
      </c>
      <c r="N36" s="114" t="s">
        <v>45</v>
      </c>
      <c r="O36" s="115">
        <f t="shared" si="16"/>
        <v>1200</v>
      </c>
      <c r="P36" s="362" t="s">
        <v>113</v>
      </c>
      <c r="Q36" s="362"/>
      <c r="R36" s="362"/>
      <c r="S36" s="362"/>
      <c r="T36" s="362"/>
      <c r="U36" s="363"/>
      <c r="V36" s="258"/>
      <c r="W36" s="67"/>
      <c r="X36" s="116"/>
      <c r="Z36" s="106">
        <f t="shared" si="17"/>
        <v>0</v>
      </c>
      <c r="AA36" s="106">
        <f t="shared" si="18"/>
        <v>1200</v>
      </c>
      <c r="AB36" s="106">
        <f t="shared" si="19"/>
        <v>0</v>
      </c>
      <c r="AC36" s="111" t="str">
        <f t="shared" si="20"/>
        <v>1x16</v>
      </c>
      <c r="AD36" s="117" t="str">
        <f t="shared" si="21"/>
        <v>C</v>
      </c>
      <c r="AE36" s="118"/>
      <c r="AF36" s="119"/>
      <c r="AG36" s="119"/>
      <c r="AH36" s="119" t="s">
        <v>56</v>
      </c>
      <c r="AI36" s="119">
        <v>120</v>
      </c>
      <c r="AJ36" s="120" t="e">
        <f t="shared" si="22"/>
        <v>#REF!</v>
      </c>
      <c r="AK36" s="173">
        <v>127</v>
      </c>
      <c r="AL36" s="119" t="e">
        <f t="shared" si="23"/>
        <v>#REF!</v>
      </c>
      <c r="AM36" s="122"/>
      <c r="AN36" s="116"/>
      <c r="AO36" s="124" t="s">
        <v>57</v>
      </c>
      <c r="AP36" s="149"/>
      <c r="AQ36" s="149"/>
      <c r="AR36" s="125"/>
      <c r="AS36" s="126"/>
      <c r="AT36" s="127"/>
    </row>
    <row r="37" spans="2:46" s="106" customFormat="1" ht="20.100000000000001" customHeight="1" x14ac:dyDescent="0.35">
      <c r="B37" s="104" t="s">
        <v>111</v>
      </c>
      <c r="C37" s="105">
        <f t="shared" si="0"/>
        <v>28</v>
      </c>
      <c r="D37" s="107"/>
      <c r="E37" s="108">
        <v>4</v>
      </c>
      <c r="F37" s="109"/>
      <c r="G37" s="110" t="s">
        <v>44</v>
      </c>
      <c r="H37" s="111" t="str">
        <f t="shared" si="14"/>
        <v>1x16</v>
      </c>
      <c r="I37" s="112" t="str">
        <f t="shared" si="15"/>
        <v>C</v>
      </c>
      <c r="J37" s="357"/>
      <c r="K37" s="123">
        <v>1200</v>
      </c>
      <c r="L37" s="114" t="s">
        <v>45</v>
      </c>
      <c r="M37" s="114" t="s">
        <v>45</v>
      </c>
      <c r="N37" s="114" t="s">
        <v>45</v>
      </c>
      <c r="O37" s="115">
        <f t="shared" si="16"/>
        <v>1200</v>
      </c>
      <c r="P37" s="362" t="s">
        <v>113</v>
      </c>
      <c r="Q37" s="362"/>
      <c r="R37" s="362"/>
      <c r="S37" s="362"/>
      <c r="T37" s="362"/>
      <c r="U37" s="363"/>
      <c r="V37" s="258"/>
      <c r="W37" s="67"/>
      <c r="X37" s="116"/>
      <c r="Z37" s="106">
        <f t="shared" si="17"/>
        <v>0</v>
      </c>
      <c r="AA37" s="106">
        <f t="shared" si="18"/>
        <v>1200</v>
      </c>
      <c r="AB37" s="106">
        <f t="shared" si="19"/>
        <v>0</v>
      </c>
      <c r="AC37" s="111" t="str">
        <f t="shared" si="20"/>
        <v>1x16</v>
      </c>
      <c r="AD37" s="117" t="str">
        <f t="shared" si="21"/>
        <v>C</v>
      </c>
      <c r="AE37" s="118"/>
      <c r="AF37" s="119"/>
      <c r="AG37" s="119"/>
      <c r="AH37" s="119" t="s">
        <v>56</v>
      </c>
      <c r="AI37" s="119">
        <v>120</v>
      </c>
      <c r="AJ37" s="120" t="e">
        <f t="shared" si="22"/>
        <v>#REF!</v>
      </c>
      <c r="AK37" s="173">
        <v>127</v>
      </c>
      <c r="AL37" s="119" t="e">
        <f t="shared" si="23"/>
        <v>#REF!</v>
      </c>
      <c r="AM37" s="122"/>
      <c r="AN37" s="116"/>
      <c r="AO37" s="124" t="s">
        <v>57</v>
      </c>
      <c r="AP37" s="149"/>
      <c r="AQ37" s="149"/>
      <c r="AR37" s="125"/>
      <c r="AS37" s="126"/>
      <c r="AT37" s="127"/>
    </row>
    <row r="38" spans="2:46" s="106" customFormat="1" ht="20.100000000000001" customHeight="1" x14ac:dyDescent="0.35">
      <c r="B38" s="104" t="s">
        <v>111</v>
      </c>
      <c r="C38" s="105">
        <f t="shared" si="0"/>
        <v>29</v>
      </c>
      <c r="D38" s="107"/>
      <c r="E38" s="108">
        <v>4</v>
      </c>
      <c r="F38" s="109"/>
      <c r="G38" s="110" t="s">
        <v>44</v>
      </c>
      <c r="H38" s="111" t="str">
        <f t="shared" si="14"/>
        <v>1x16</v>
      </c>
      <c r="I38" s="112" t="str">
        <f t="shared" si="15"/>
        <v>C</v>
      </c>
      <c r="J38" s="357"/>
      <c r="K38" s="123" t="s">
        <v>45</v>
      </c>
      <c r="L38" s="114">
        <v>1200</v>
      </c>
      <c r="M38" s="114" t="s">
        <v>45</v>
      </c>
      <c r="N38" s="114" t="s">
        <v>45</v>
      </c>
      <c r="O38" s="115">
        <f t="shared" si="16"/>
        <v>1200</v>
      </c>
      <c r="P38" s="362" t="s">
        <v>113</v>
      </c>
      <c r="Q38" s="362"/>
      <c r="R38" s="362"/>
      <c r="S38" s="362"/>
      <c r="T38" s="362"/>
      <c r="U38" s="363"/>
      <c r="V38" s="258"/>
      <c r="W38" s="67"/>
      <c r="X38" s="116"/>
      <c r="Z38" s="106">
        <f t="shared" si="17"/>
        <v>0</v>
      </c>
      <c r="AA38" s="106">
        <f t="shared" si="18"/>
        <v>1200</v>
      </c>
      <c r="AB38" s="106">
        <f t="shared" si="19"/>
        <v>0</v>
      </c>
      <c r="AC38" s="111" t="str">
        <f t="shared" si="20"/>
        <v>1x16</v>
      </c>
      <c r="AD38" s="117" t="str">
        <f t="shared" si="21"/>
        <v>C</v>
      </c>
      <c r="AE38" s="118"/>
      <c r="AF38" s="119"/>
      <c r="AG38" s="119"/>
      <c r="AH38" s="119" t="s">
        <v>56</v>
      </c>
      <c r="AI38" s="119">
        <v>120</v>
      </c>
      <c r="AJ38" s="120" t="e">
        <f t="shared" si="22"/>
        <v>#REF!</v>
      </c>
      <c r="AK38" s="173">
        <v>127</v>
      </c>
      <c r="AL38" s="119" t="e">
        <f t="shared" si="23"/>
        <v>#REF!</v>
      </c>
      <c r="AM38" s="122"/>
      <c r="AN38" s="116"/>
      <c r="AO38" s="124" t="s">
        <v>57</v>
      </c>
      <c r="AP38" s="149"/>
      <c r="AQ38" s="149"/>
      <c r="AR38" s="125"/>
      <c r="AS38" s="126"/>
      <c r="AT38" s="127"/>
    </row>
    <row r="39" spans="2:46" s="106" customFormat="1" ht="20.100000000000001" customHeight="1" thickBot="1" x14ac:dyDescent="0.4">
      <c r="B39" s="104" t="s">
        <v>111</v>
      </c>
      <c r="C39" s="105">
        <f t="shared" si="0"/>
        <v>30</v>
      </c>
      <c r="D39" s="107"/>
      <c r="E39" s="108">
        <v>3</v>
      </c>
      <c r="F39" s="109"/>
      <c r="G39" s="110" t="s">
        <v>44</v>
      </c>
      <c r="H39" s="111" t="str">
        <f t="shared" si="14"/>
        <v>1x16</v>
      </c>
      <c r="I39" s="112" t="str">
        <f t="shared" si="15"/>
        <v>C</v>
      </c>
      <c r="J39" s="357"/>
      <c r="K39" s="123" t="s">
        <v>45</v>
      </c>
      <c r="L39" s="114" t="s">
        <v>45</v>
      </c>
      <c r="M39" s="114">
        <v>900</v>
      </c>
      <c r="N39" s="114" t="s">
        <v>45</v>
      </c>
      <c r="O39" s="115">
        <f t="shared" si="16"/>
        <v>900</v>
      </c>
      <c r="P39" s="362" t="s">
        <v>113</v>
      </c>
      <c r="Q39" s="362"/>
      <c r="R39" s="362"/>
      <c r="S39" s="362"/>
      <c r="T39" s="362"/>
      <c r="U39" s="363"/>
      <c r="V39" s="258"/>
      <c r="W39" s="67"/>
      <c r="X39" s="116"/>
      <c r="Z39" s="106">
        <f t="shared" si="17"/>
        <v>0</v>
      </c>
      <c r="AA39" s="106">
        <f t="shared" si="18"/>
        <v>900</v>
      </c>
      <c r="AB39" s="106">
        <f t="shared" si="19"/>
        <v>0</v>
      </c>
      <c r="AC39" s="111" t="str">
        <f t="shared" si="20"/>
        <v>1x16</v>
      </c>
      <c r="AD39" s="117" t="str">
        <f t="shared" si="21"/>
        <v>C</v>
      </c>
      <c r="AE39" s="118"/>
      <c r="AF39" s="119"/>
      <c r="AG39" s="119"/>
      <c r="AH39" s="119" t="s">
        <v>56</v>
      </c>
      <c r="AI39" s="119">
        <v>120</v>
      </c>
      <c r="AJ39" s="120" t="e">
        <f>IF(AND(AI38&lt;$AE$11,$AE$11&lt;AI39),AH39,AJ45)</f>
        <v>#REF!</v>
      </c>
      <c r="AK39" s="173">
        <v>127</v>
      </c>
      <c r="AL39" s="119" t="e">
        <f>IF(AH39=AJ39,AK39,AL45)</f>
        <v>#REF!</v>
      </c>
      <c r="AM39" s="122"/>
      <c r="AN39" s="116"/>
      <c r="AO39" s="124" t="s">
        <v>57</v>
      </c>
      <c r="AP39" s="149"/>
      <c r="AQ39" s="149"/>
      <c r="AR39" s="125"/>
      <c r="AS39" s="126"/>
      <c r="AT39" s="127"/>
    </row>
    <row r="40" spans="2:46" s="106" customFormat="1" ht="20.100000000000001" customHeight="1" thickTop="1" x14ac:dyDescent="0.35">
      <c r="B40" s="104" t="s">
        <v>111</v>
      </c>
      <c r="C40" s="105">
        <f t="shared" si="0"/>
        <v>31</v>
      </c>
      <c r="D40" s="107"/>
      <c r="E40" s="108">
        <v>3</v>
      </c>
      <c r="F40" s="109"/>
      <c r="G40" s="110" t="s">
        <v>44</v>
      </c>
      <c r="H40" s="111" t="str">
        <f t="shared" si="14"/>
        <v>1x16</v>
      </c>
      <c r="I40" s="112" t="str">
        <f t="shared" si="15"/>
        <v>C</v>
      </c>
      <c r="J40" s="356" t="s">
        <v>92</v>
      </c>
      <c r="K40" s="123">
        <v>900</v>
      </c>
      <c r="L40" s="114" t="s">
        <v>45</v>
      </c>
      <c r="M40" s="114" t="s">
        <v>45</v>
      </c>
      <c r="N40" s="114" t="s">
        <v>45</v>
      </c>
      <c r="O40" s="115">
        <f t="shared" si="16"/>
        <v>900</v>
      </c>
      <c r="P40" s="362" t="s">
        <v>113</v>
      </c>
      <c r="Q40" s="362"/>
      <c r="R40" s="362"/>
      <c r="S40" s="362"/>
      <c r="T40" s="362"/>
      <c r="U40" s="363"/>
      <c r="V40" s="258"/>
      <c r="W40" s="67"/>
      <c r="X40" s="116"/>
      <c r="Z40" s="106">
        <f t="shared" si="17"/>
        <v>0</v>
      </c>
      <c r="AA40" s="106">
        <f t="shared" si="18"/>
        <v>900</v>
      </c>
      <c r="AB40" s="106">
        <f t="shared" si="19"/>
        <v>0</v>
      </c>
      <c r="AC40" s="111" t="str">
        <f t="shared" si="20"/>
        <v>1x16</v>
      </c>
      <c r="AD40" s="117" t="str">
        <f t="shared" si="21"/>
        <v>C</v>
      </c>
      <c r="AE40" s="118"/>
      <c r="AF40" s="119"/>
      <c r="AG40" s="119"/>
      <c r="AH40" s="119" t="s">
        <v>56</v>
      </c>
      <c r="AI40" s="119">
        <v>120</v>
      </c>
      <c r="AJ40" s="120" t="e">
        <f>IF(AND(AI39&lt;$AE$11,$AE$11&lt;AI40),AH40,AJ46)</f>
        <v>#REF!</v>
      </c>
      <c r="AK40" s="173">
        <v>127</v>
      </c>
      <c r="AL40" s="119" t="e">
        <f>IF(AH40=AJ40,AK40,AL46)</f>
        <v>#REF!</v>
      </c>
      <c r="AM40" s="122"/>
      <c r="AN40" s="116"/>
      <c r="AO40" s="124" t="s">
        <v>57</v>
      </c>
      <c r="AP40" s="149"/>
      <c r="AQ40" s="149"/>
      <c r="AR40" s="125"/>
      <c r="AS40" s="126"/>
      <c r="AT40" s="127"/>
    </row>
    <row r="41" spans="2:46" s="106" customFormat="1" ht="20.100000000000001" customHeight="1" x14ac:dyDescent="0.35">
      <c r="B41" s="104" t="s">
        <v>111</v>
      </c>
      <c r="C41" s="105">
        <f t="shared" si="0"/>
        <v>32</v>
      </c>
      <c r="D41" s="107"/>
      <c r="E41" s="108">
        <v>3</v>
      </c>
      <c r="F41" s="109"/>
      <c r="G41" s="110" t="s">
        <v>44</v>
      </c>
      <c r="H41" s="111" t="str">
        <f t="shared" si="14"/>
        <v>1x16</v>
      </c>
      <c r="I41" s="112" t="str">
        <f t="shared" si="15"/>
        <v>C</v>
      </c>
      <c r="J41" s="357"/>
      <c r="K41" s="123" t="s">
        <v>45</v>
      </c>
      <c r="L41" s="114">
        <v>900</v>
      </c>
      <c r="M41" s="114" t="s">
        <v>45</v>
      </c>
      <c r="N41" s="114" t="s">
        <v>45</v>
      </c>
      <c r="O41" s="115">
        <f t="shared" si="16"/>
        <v>900</v>
      </c>
      <c r="P41" s="362" t="s">
        <v>113</v>
      </c>
      <c r="Q41" s="362"/>
      <c r="R41" s="362"/>
      <c r="S41" s="362"/>
      <c r="T41" s="362"/>
      <c r="U41" s="363"/>
      <c r="V41" s="258"/>
      <c r="W41" s="67"/>
      <c r="X41" s="116"/>
      <c r="Z41" s="106">
        <f t="shared" si="17"/>
        <v>0</v>
      </c>
      <c r="AA41" s="106">
        <f t="shared" si="18"/>
        <v>900</v>
      </c>
      <c r="AB41" s="106">
        <f t="shared" si="19"/>
        <v>0</v>
      </c>
      <c r="AC41" s="111" t="str">
        <f t="shared" si="20"/>
        <v>1x16</v>
      </c>
      <c r="AD41" s="117" t="str">
        <f t="shared" si="21"/>
        <v>C</v>
      </c>
      <c r="AE41" s="118"/>
      <c r="AF41" s="119"/>
      <c r="AG41" s="119"/>
      <c r="AH41" s="119" t="s">
        <v>56</v>
      </c>
      <c r="AI41" s="119">
        <v>120</v>
      </c>
      <c r="AJ41" s="120" t="e">
        <f>IF(AND(AI40&lt;$AE$11,$AE$11&lt;AI41),AH41,AJ47)</f>
        <v>#REF!</v>
      </c>
      <c r="AK41" s="173">
        <v>127</v>
      </c>
      <c r="AL41" s="119" t="e">
        <f>IF(AH41=AJ41,AK41,AL47)</f>
        <v>#REF!</v>
      </c>
      <c r="AM41" s="122"/>
      <c r="AN41" s="116"/>
      <c r="AO41" s="124" t="s">
        <v>57</v>
      </c>
      <c r="AP41" s="149"/>
      <c r="AQ41" s="149"/>
      <c r="AR41" s="125"/>
      <c r="AS41" s="126"/>
      <c r="AT41" s="127"/>
    </row>
    <row r="42" spans="2:46" s="106" customFormat="1" ht="20.100000000000001" customHeight="1" x14ac:dyDescent="0.35">
      <c r="B42" s="104" t="s">
        <v>111</v>
      </c>
      <c r="C42" s="105">
        <f t="shared" si="0"/>
        <v>33</v>
      </c>
      <c r="D42" s="107"/>
      <c r="E42" s="108">
        <v>3</v>
      </c>
      <c r="F42" s="109"/>
      <c r="G42" s="110" t="s">
        <v>44</v>
      </c>
      <c r="H42" s="111" t="str">
        <f t="shared" si="14"/>
        <v>1x16</v>
      </c>
      <c r="I42" s="112" t="str">
        <f t="shared" si="15"/>
        <v>C</v>
      </c>
      <c r="J42" s="357"/>
      <c r="K42" s="123" t="s">
        <v>45</v>
      </c>
      <c r="L42" s="114" t="s">
        <v>45</v>
      </c>
      <c r="M42" s="114">
        <v>900</v>
      </c>
      <c r="N42" s="114" t="s">
        <v>45</v>
      </c>
      <c r="O42" s="115">
        <f t="shared" si="16"/>
        <v>900</v>
      </c>
      <c r="P42" s="362" t="s">
        <v>113</v>
      </c>
      <c r="Q42" s="362"/>
      <c r="R42" s="362"/>
      <c r="S42" s="362"/>
      <c r="T42" s="362"/>
      <c r="U42" s="363"/>
      <c r="V42" s="82"/>
      <c r="W42" s="67"/>
      <c r="X42" s="116"/>
      <c r="Z42" s="106">
        <f t="shared" si="17"/>
        <v>0</v>
      </c>
      <c r="AA42" s="106">
        <f t="shared" si="18"/>
        <v>900</v>
      </c>
      <c r="AB42" s="106">
        <f t="shared" si="19"/>
        <v>0</v>
      </c>
      <c r="AC42" s="111" t="str">
        <f t="shared" si="20"/>
        <v>1x16</v>
      </c>
      <c r="AD42" s="117" t="str">
        <f t="shared" si="21"/>
        <v>C</v>
      </c>
      <c r="AE42" s="118"/>
      <c r="AF42" s="119"/>
      <c r="AG42" s="119"/>
      <c r="AH42" s="119" t="s">
        <v>56</v>
      </c>
      <c r="AI42" s="119">
        <v>120</v>
      </c>
      <c r="AJ42" s="120" t="e">
        <f>IF(AND(AI41&lt;$AE$11,$AE$11&lt;AI42),AH42,#REF!)</f>
        <v>#REF!</v>
      </c>
      <c r="AK42" s="173">
        <v>127</v>
      </c>
      <c r="AL42" s="119" t="e">
        <f>IF(AH42=AJ42,AK42,#REF!)</f>
        <v>#REF!</v>
      </c>
      <c r="AM42" s="122"/>
      <c r="AN42" s="116"/>
      <c r="AO42" s="124" t="s">
        <v>57</v>
      </c>
      <c r="AP42" s="149"/>
      <c r="AQ42" s="149"/>
      <c r="AR42" s="125"/>
      <c r="AS42" s="126"/>
      <c r="AT42" s="127"/>
    </row>
    <row r="43" spans="2:46" s="106" customFormat="1" ht="20.100000000000001" customHeight="1" x14ac:dyDescent="0.35">
      <c r="B43" s="104" t="s">
        <v>111</v>
      </c>
      <c r="C43" s="105">
        <f t="shared" si="0"/>
        <v>34</v>
      </c>
      <c r="D43" s="107"/>
      <c r="E43" s="108">
        <v>3</v>
      </c>
      <c r="F43" s="109"/>
      <c r="G43" s="110" t="s">
        <v>44</v>
      </c>
      <c r="H43" s="111" t="str">
        <f t="shared" si="14"/>
        <v>1x16</v>
      </c>
      <c r="I43" s="112" t="str">
        <f t="shared" si="15"/>
        <v>C</v>
      </c>
      <c r="J43" s="357"/>
      <c r="K43" s="123">
        <v>900</v>
      </c>
      <c r="L43" s="114" t="s">
        <v>45</v>
      </c>
      <c r="M43" s="114" t="s">
        <v>45</v>
      </c>
      <c r="N43" s="114" t="s">
        <v>45</v>
      </c>
      <c r="O43" s="115">
        <f t="shared" si="16"/>
        <v>900</v>
      </c>
      <c r="P43" s="362" t="s">
        <v>113</v>
      </c>
      <c r="Q43" s="362"/>
      <c r="R43" s="362"/>
      <c r="S43" s="362"/>
      <c r="T43" s="362"/>
      <c r="U43" s="363"/>
      <c r="V43" s="82"/>
      <c r="W43" s="67"/>
      <c r="X43" s="116"/>
      <c r="Z43" s="106">
        <f t="shared" si="17"/>
        <v>0</v>
      </c>
      <c r="AA43" s="106">
        <f t="shared" si="18"/>
        <v>900</v>
      </c>
      <c r="AB43" s="106">
        <f t="shared" si="19"/>
        <v>0</v>
      </c>
      <c r="AC43" s="111" t="str">
        <f t="shared" si="20"/>
        <v>1x16</v>
      </c>
      <c r="AD43" s="117" t="str">
        <f t="shared" si="21"/>
        <v>C</v>
      </c>
      <c r="AE43" s="118"/>
      <c r="AF43" s="119"/>
      <c r="AG43" s="119"/>
      <c r="AH43" s="119" t="s">
        <v>56</v>
      </c>
      <c r="AI43" s="119">
        <v>120</v>
      </c>
      <c r="AJ43" s="120" t="e">
        <f>IF(AND(AI42&lt;$AE$11,$AE$11&lt;AI43),AH43,#REF!)</f>
        <v>#REF!</v>
      </c>
      <c r="AK43" s="173">
        <v>127</v>
      </c>
      <c r="AL43" s="119" t="e">
        <f>IF(AH43=AJ43,AK43,#REF!)</f>
        <v>#REF!</v>
      </c>
      <c r="AM43" s="122"/>
      <c r="AN43" s="116"/>
      <c r="AO43" s="124" t="s">
        <v>57</v>
      </c>
      <c r="AP43" s="149"/>
      <c r="AQ43" s="149"/>
      <c r="AR43" s="125"/>
      <c r="AS43" s="126"/>
      <c r="AT43" s="127"/>
    </row>
    <row r="44" spans="2:46" s="106" customFormat="1" ht="20.100000000000001" customHeight="1" thickBot="1" x14ac:dyDescent="0.4">
      <c r="B44" s="104" t="s">
        <v>111</v>
      </c>
      <c r="C44" s="105">
        <f t="shared" si="0"/>
        <v>35</v>
      </c>
      <c r="D44" s="107"/>
      <c r="E44" s="108">
        <v>6</v>
      </c>
      <c r="F44" s="109"/>
      <c r="G44" s="110" t="s">
        <v>44</v>
      </c>
      <c r="H44" s="111" t="str">
        <f t="shared" ref="H44" si="24">+AC44</f>
        <v>1x16</v>
      </c>
      <c r="I44" s="112" t="str">
        <f t="shared" ref="I44" si="25">+AD44</f>
        <v>C</v>
      </c>
      <c r="J44" s="357"/>
      <c r="K44" s="123"/>
      <c r="L44" s="114">
        <v>1800</v>
      </c>
      <c r="M44" s="114" t="s">
        <v>45</v>
      </c>
      <c r="N44" s="114" t="s">
        <v>45</v>
      </c>
      <c r="O44" s="115">
        <f t="shared" ref="O44" si="26">SUM(K44:N44)</f>
        <v>1800</v>
      </c>
      <c r="P44" s="362" t="s">
        <v>114</v>
      </c>
      <c r="Q44" s="362"/>
      <c r="R44" s="362"/>
      <c r="S44" s="362"/>
      <c r="T44" s="362"/>
      <c r="U44" s="363"/>
      <c r="V44" s="82"/>
      <c r="W44" s="67"/>
      <c r="X44" s="116"/>
      <c r="Z44" s="106">
        <f t="shared" ref="Z44" si="27">IF(D44&gt;0,O44,0)</f>
        <v>0</v>
      </c>
      <c r="AA44" s="106">
        <f t="shared" ref="AA44" si="28">IF(E44&gt;0,O44,0)</f>
        <v>1800</v>
      </c>
      <c r="AB44" s="106">
        <f t="shared" ref="AB44" si="29">IF(F44&gt;0,O44,0)</f>
        <v>0</v>
      </c>
      <c r="AC44" s="111" t="str">
        <f t="shared" ref="AC44" si="30">IF(AND(D44=0,E44=0,F44=0),"",IF(AND(D44&lt;=9,E44=0,F44=0),$Y$1,IF(AND(D44&gt;9,E44=0,F44=0),$Y$2,IF(AND(D44=0,E44&gt;0,F44=0),$Y$3,IF(AND(D44=0,E44=0,F44&gt;0),$Y$4,"")))))</f>
        <v>1x16</v>
      </c>
      <c r="AD44" s="117" t="str">
        <f t="shared" ref="AD44" si="31">IF(AND(D44&gt;0,E44=0,F44=0),$Z$1,IF(AND(D44=0,E44&gt;0,F44=0),$Z$2,IF(AND(D44=0,E44=0,F44&gt;0),$Z$3,"")))</f>
        <v>C</v>
      </c>
      <c r="AE44" s="118"/>
      <c r="AF44" s="119"/>
      <c r="AG44" s="119"/>
      <c r="AH44" s="119" t="s">
        <v>56</v>
      </c>
      <c r="AI44" s="119">
        <v>120</v>
      </c>
      <c r="AJ44" s="120" t="e">
        <f>IF(AND(AI43&lt;$AE$11,$AE$11&lt;AI44),AH44,#REF!)</f>
        <v>#REF!</v>
      </c>
      <c r="AK44" s="173">
        <v>127</v>
      </c>
      <c r="AL44" s="119" t="e">
        <f>IF(AH44=AJ44,AK44,#REF!)</f>
        <v>#REF!</v>
      </c>
      <c r="AM44" s="122"/>
      <c r="AN44" s="116"/>
      <c r="AO44" s="124" t="s">
        <v>57</v>
      </c>
      <c r="AP44" s="149"/>
      <c r="AQ44" s="149"/>
      <c r="AR44" s="125"/>
      <c r="AS44" s="126"/>
      <c r="AT44" s="127"/>
    </row>
    <row r="45" spans="2:46" s="106" customFormat="1" ht="20.100000000000001" customHeight="1" x14ac:dyDescent="0.35">
      <c r="B45" s="104" t="s">
        <v>90</v>
      </c>
      <c r="C45" s="105">
        <v>1</v>
      </c>
      <c r="D45" s="107"/>
      <c r="E45" s="108" t="s">
        <v>45</v>
      </c>
      <c r="F45" s="109"/>
      <c r="G45" s="110" t="s">
        <v>44</v>
      </c>
      <c r="H45" s="111" t="str">
        <f t="shared" si="14"/>
        <v>1x16</v>
      </c>
      <c r="I45" s="112" t="str">
        <f t="shared" si="15"/>
        <v>C</v>
      </c>
      <c r="J45" s="353" t="s">
        <v>92</v>
      </c>
      <c r="K45" s="123" t="s">
        <v>45</v>
      </c>
      <c r="L45" s="114" t="s">
        <v>45</v>
      </c>
      <c r="M45" s="114" t="s">
        <v>45</v>
      </c>
      <c r="N45" s="114" t="s">
        <v>45</v>
      </c>
      <c r="O45" s="115">
        <f t="shared" si="16"/>
        <v>0</v>
      </c>
      <c r="P45" s="362" t="s">
        <v>91</v>
      </c>
      <c r="Q45" s="362"/>
      <c r="R45" s="362"/>
      <c r="S45" s="362"/>
      <c r="T45" s="362"/>
      <c r="U45" s="363"/>
      <c r="V45" s="135"/>
      <c r="W45" s="67"/>
      <c r="X45" s="116"/>
      <c r="Z45" s="106">
        <f t="shared" si="17"/>
        <v>0</v>
      </c>
      <c r="AA45" s="106">
        <f t="shared" si="18"/>
        <v>0</v>
      </c>
      <c r="AB45" s="106">
        <f t="shared" si="19"/>
        <v>0</v>
      </c>
      <c r="AC45" s="111" t="str">
        <f t="shared" si="20"/>
        <v>1x16</v>
      </c>
      <c r="AD45" s="117" t="str">
        <f t="shared" si="21"/>
        <v>C</v>
      </c>
      <c r="AE45" s="118"/>
      <c r="AF45" s="119"/>
      <c r="AG45" s="119"/>
      <c r="AH45" s="119" t="s">
        <v>62</v>
      </c>
      <c r="AI45" s="119">
        <v>240</v>
      </c>
      <c r="AJ45" s="120" t="e">
        <f>IF(AND(AI41&lt;$AE$11,$AE$11&lt;AI45),AH45,#REF!)</f>
        <v>#REF!</v>
      </c>
      <c r="AK45" s="173">
        <v>252</v>
      </c>
      <c r="AL45" s="119" t="e">
        <f>IF(AH45=AJ45,AK45,#REF!)</f>
        <v>#REF!</v>
      </c>
      <c r="AM45" s="122"/>
      <c r="AN45" s="116"/>
      <c r="AO45" s="124" t="s">
        <v>63</v>
      </c>
      <c r="AP45" s="125"/>
      <c r="AQ45" s="125"/>
      <c r="AR45" s="125"/>
      <c r="AS45" s="125"/>
      <c r="AT45" s="127"/>
    </row>
    <row r="46" spans="2:46" s="106" customFormat="1" ht="20.100000000000001" customHeight="1" x14ac:dyDescent="0.35">
      <c r="B46" s="104" t="s">
        <v>90</v>
      </c>
      <c r="C46" s="105">
        <v>2</v>
      </c>
      <c r="D46" s="107"/>
      <c r="E46" s="108" t="s">
        <v>45</v>
      </c>
      <c r="F46" s="109"/>
      <c r="G46" s="110" t="s">
        <v>44</v>
      </c>
      <c r="H46" s="111" t="str">
        <f t="shared" si="14"/>
        <v>1x16</v>
      </c>
      <c r="I46" s="112" t="str">
        <f t="shared" si="15"/>
        <v>C</v>
      </c>
      <c r="J46" s="354"/>
      <c r="K46" s="123" t="s">
        <v>45</v>
      </c>
      <c r="L46" s="114" t="s">
        <v>45</v>
      </c>
      <c r="M46" s="114" t="s">
        <v>45</v>
      </c>
      <c r="N46" s="114" t="s">
        <v>45</v>
      </c>
      <c r="O46" s="115">
        <f t="shared" si="16"/>
        <v>0</v>
      </c>
      <c r="P46" s="362" t="s">
        <v>91</v>
      </c>
      <c r="Q46" s="362"/>
      <c r="R46" s="362"/>
      <c r="S46" s="362"/>
      <c r="T46" s="362"/>
      <c r="U46" s="363"/>
      <c r="V46" s="135"/>
      <c r="W46" s="67"/>
      <c r="X46" s="116"/>
      <c r="Z46" s="106">
        <f t="shared" si="17"/>
        <v>0</v>
      </c>
      <c r="AA46" s="106">
        <f t="shared" si="18"/>
        <v>0</v>
      </c>
      <c r="AB46" s="106">
        <f t="shared" si="19"/>
        <v>0</v>
      </c>
      <c r="AC46" s="111" t="str">
        <f t="shared" si="20"/>
        <v>1x16</v>
      </c>
      <c r="AD46" s="117" t="str">
        <f t="shared" si="21"/>
        <v>C</v>
      </c>
      <c r="AE46" s="118"/>
      <c r="AF46" s="119"/>
      <c r="AG46" s="119"/>
      <c r="AH46" s="119" t="s">
        <v>62</v>
      </c>
      <c r="AI46" s="119">
        <v>240</v>
      </c>
      <c r="AJ46" s="120" t="e">
        <f>IF(AND(#REF!&lt;$AE$11,$AE$11&lt;AI46),AH46,#REF!)</f>
        <v>#REF!</v>
      </c>
      <c r="AK46" s="173">
        <v>252</v>
      </c>
      <c r="AL46" s="119" t="e">
        <f>IF(AH46=AJ46,AK46,#REF!)</f>
        <v>#REF!</v>
      </c>
      <c r="AM46" s="122"/>
      <c r="AN46" s="116"/>
      <c r="AO46" s="124" t="s">
        <v>63</v>
      </c>
      <c r="AP46" s="125"/>
      <c r="AQ46" s="125"/>
      <c r="AR46" s="125"/>
      <c r="AS46" s="125"/>
      <c r="AT46" s="127"/>
    </row>
    <row r="47" spans="2:46" s="106" customFormat="1" ht="20.100000000000001" customHeight="1" x14ac:dyDescent="0.35">
      <c r="B47" s="104" t="s">
        <v>90</v>
      </c>
      <c r="C47" s="105">
        <v>3</v>
      </c>
      <c r="D47" s="107"/>
      <c r="E47" s="108" t="s">
        <v>45</v>
      </c>
      <c r="F47" s="109"/>
      <c r="G47" s="110" t="s">
        <v>44</v>
      </c>
      <c r="H47" s="111" t="str">
        <f t="shared" si="14"/>
        <v>1x16</v>
      </c>
      <c r="I47" s="112" t="str">
        <f t="shared" si="15"/>
        <v>C</v>
      </c>
      <c r="J47" s="354"/>
      <c r="K47" s="123" t="s">
        <v>45</v>
      </c>
      <c r="L47" s="114" t="s">
        <v>45</v>
      </c>
      <c r="M47" s="114" t="s">
        <v>45</v>
      </c>
      <c r="N47" s="114" t="s">
        <v>45</v>
      </c>
      <c r="O47" s="115">
        <f t="shared" si="16"/>
        <v>0</v>
      </c>
      <c r="P47" s="362" t="s">
        <v>91</v>
      </c>
      <c r="Q47" s="362"/>
      <c r="R47" s="362"/>
      <c r="S47" s="362"/>
      <c r="T47" s="362"/>
      <c r="U47" s="363"/>
      <c r="V47" s="135"/>
      <c r="W47" s="67"/>
      <c r="X47" s="116"/>
      <c r="Z47" s="106">
        <f t="shared" si="17"/>
        <v>0</v>
      </c>
      <c r="AA47" s="106">
        <f t="shared" si="18"/>
        <v>0</v>
      </c>
      <c r="AB47" s="106">
        <f t="shared" si="19"/>
        <v>0</v>
      </c>
      <c r="AC47" s="111" t="str">
        <f t="shared" si="20"/>
        <v>1x16</v>
      </c>
      <c r="AD47" s="117" t="str">
        <f t="shared" si="21"/>
        <v>C</v>
      </c>
      <c r="AE47" s="118"/>
      <c r="AF47" s="119"/>
      <c r="AG47" s="119"/>
      <c r="AH47" s="119" t="s">
        <v>62</v>
      </c>
      <c r="AI47" s="119">
        <v>240</v>
      </c>
      <c r="AJ47" s="120" t="e">
        <f>IF(AND(AI41&lt;$AE$11,$AE$11&lt;AI47),AH47,#REF!)</f>
        <v>#REF!</v>
      </c>
      <c r="AK47" s="173">
        <v>252</v>
      </c>
      <c r="AL47" s="119" t="e">
        <f>IF(AH47=AJ47,AK47,#REF!)</f>
        <v>#REF!</v>
      </c>
      <c r="AM47" s="122"/>
      <c r="AN47" s="116"/>
      <c r="AO47" s="124" t="s">
        <v>63</v>
      </c>
      <c r="AP47" s="125"/>
      <c r="AQ47" s="125"/>
      <c r="AR47" s="125"/>
      <c r="AS47" s="125"/>
      <c r="AT47" s="127"/>
    </row>
    <row r="48" spans="2:46" s="106" customFormat="1" ht="20.100000000000001" customHeight="1" thickBot="1" x14ac:dyDescent="0.4">
      <c r="B48" s="104"/>
      <c r="C48" s="105"/>
      <c r="D48" s="107"/>
      <c r="E48" s="108"/>
      <c r="F48" s="109"/>
      <c r="G48" s="110"/>
      <c r="H48" s="111"/>
      <c r="I48" s="112"/>
      <c r="J48" s="355"/>
      <c r="K48" s="123"/>
      <c r="L48" s="114"/>
      <c r="M48" s="114"/>
      <c r="N48" s="114"/>
      <c r="O48" s="115"/>
      <c r="P48" s="147"/>
      <c r="Q48" s="147"/>
      <c r="R48" s="147"/>
      <c r="S48" s="147"/>
      <c r="T48" s="147"/>
      <c r="U48" s="148"/>
      <c r="V48" s="135"/>
      <c r="W48" s="67"/>
      <c r="X48" s="116"/>
      <c r="AC48" s="111"/>
      <c r="AD48" s="117"/>
      <c r="AE48" s="191"/>
      <c r="AF48" s="119"/>
      <c r="AG48" s="119"/>
      <c r="AH48" s="119"/>
      <c r="AI48" s="119"/>
      <c r="AJ48" s="120"/>
      <c r="AK48" s="173"/>
      <c r="AL48" s="119"/>
      <c r="AM48" s="119"/>
      <c r="AN48" s="116"/>
      <c r="AO48" s="149"/>
      <c r="AP48" s="125"/>
      <c r="AQ48" s="125"/>
      <c r="AR48" s="125"/>
      <c r="AS48" s="125"/>
      <c r="AT48" s="126"/>
    </row>
    <row r="49" spans="2:45" s="106" customFormat="1" ht="20.100000000000001" customHeight="1" thickBot="1" x14ac:dyDescent="0.4">
      <c r="B49" s="104"/>
      <c r="C49" s="105"/>
      <c r="D49" s="107"/>
      <c r="E49" s="108"/>
      <c r="F49" s="109"/>
      <c r="G49" s="110"/>
      <c r="H49" s="111"/>
      <c r="I49" s="111"/>
      <c r="J49" s="130"/>
      <c r="K49" s="113"/>
      <c r="L49" s="114"/>
      <c r="M49" s="114"/>
      <c r="N49" s="114"/>
      <c r="O49" s="115"/>
      <c r="P49" s="147"/>
      <c r="Q49" s="147"/>
      <c r="R49" s="147"/>
      <c r="S49" s="147"/>
      <c r="T49" s="147"/>
      <c r="U49" s="148"/>
      <c r="V49" s="135"/>
      <c r="W49" s="135"/>
      <c r="X49" s="116"/>
      <c r="AC49" s="111"/>
      <c r="AD49" s="117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</row>
    <row r="50" spans="2:45" s="106" customFormat="1" ht="30" customHeight="1" thickTop="1" thickBot="1" x14ac:dyDescent="0.4">
      <c r="B50" s="176"/>
      <c r="C50" s="177"/>
      <c r="D50" s="178">
        <f>SUM(D10:D49)</f>
        <v>0</v>
      </c>
      <c r="E50" s="179">
        <f>SUM(E10:E49)</f>
        <v>128</v>
      </c>
      <c r="F50" s="180">
        <f>SUM(F10:F49)</f>
        <v>0</v>
      </c>
      <c r="G50" s="365"/>
      <c r="H50" s="366"/>
      <c r="I50" s="366"/>
      <c r="J50" s="367"/>
      <c r="K50" s="181">
        <f>SUM(K10:K49)</f>
        <v>12300</v>
      </c>
      <c r="L50" s="182">
        <f>SUM(L10:L49)</f>
        <v>14100</v>
      </c>
      <c r="M50" s="182">
        <f>SUM(M10:M49)</f>
        <v>12000</v>
      </c>
      <c r="N50" s="182">
        <f>SUM(N10:N49)</f>
        <v>0</v>
      </c>
      <c r="O50" s="183">
        <f>SUM(O10:O49)</f>
        <v>38400</v>
      </c>
      <c r="P50" s="368" t="s">
        <v>86</v>
      </c>
      <c r="Q50" s="369"/>
      <c r="R50" s="369"/>
      <c r="S50" s="369"/>
      <c r="T50" s="369"/>
      <c r="U50" s="370"/>
      <c r="V50" s="135"/>
      <c r="W50" s="135"/>
      <c r="X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7"/>
      <c r="AP50" s="150"/>
      <c r="AQ50" s="150"/>
      <c r="AR50" s="150"/>
      <c r="AS50" s="150"/>
    </row>
    <row r="51" spans="2:45" s="150" customFormat="1" ht="24.9" customHeight="1" thickTop="1" x14ac:dyDescent="0.3">
      <c r="B51" s="364" t="s">
        <v>87</v>
      </c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X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</row>
    <row r="52" spans="2:45" s="150" customFormat="1" x14ac:dyDescent="0.25">
      <c r="X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</row>
    <row r="55" spans="2:45" x14ac:dyDescent="0.25">
      <c r="N55" s="190"/>
    </row>
  </sheetData>
  <mergeCells count="87">
    <mergeCell ref="AY18:BB18"/>
    <mergeCell ref="J22:J27"/>
    <mergeCell ref="J16:J21"/>
    <mergeCell ref="P31:U31"/>
    <mergeCell ref="P32:U32"/>
    <mergeCell ref="P21:U21"/>
    <mergeCell ref="P22:U22"/>
    <mergeCell ref="P23:U23"/>
    <mergeCell ref="P24:U24"/>
    <mergeCell ref="P25:U25"/>
    <mergeCell ref="V14:V41"/>
    <mergeCell ref="G50:J50"/>
    <mergeCell ref="P50:U50"/>
    <mergeCell ref="B51:U51"/>
    <mergeCell ref="P30:U30"/>
    <mergeCell ref="P29:U29"/>
    <mergeCell ref="P33:U33"/>
    <mergeCell ref="P34:U34"/>
    <mergeCell ref="P35:U35"/>
    <mergeCell ref="P16:U16"/>
    <mergeCell ref="P17:U17"/>
    <mergeCell ref="P18:U18"/>
    <mergeCell ref="P19:U19"/>
    <mergeCell ref="P20:U20"/>
    <mergeCell ref="P14:U14"/>
    <mergeCell ref="B3:F6"/>
    <mergeCell ref="G3:J6"/>
    <mergeCell ref="K3:O3"/>
    <mergeCell ref="P3:Q3"/>
    <mergeCell ref="K5:O5"/>
    <mergeCell ref="P5:Q5"/>
    <mergeCell ref="B2:F2"/>
    <mergeCell ref="G2:J2"/>
    <mergeCell ref="K2:O2"/>
    <mergeCell ref="P2:R2"/>
    <mergeCell ref="S2:U2"/>
    <mergeCell ref="AF3:AI3"/>
    <mergeCell ref="K4:O4"/>
    <mergeCell ref="P4:Q4"/>
    <mergeCell ref="R4:S4"/>
    <mergeCell ref="T4:U4"/>
    <mergeCell ref="V2:W13"/>
    <mergeCell ref="R5:S5"/>
    <mergeCell ref="T5:U5"/>
    <mergeCell ref="P13:U13"/>
    <mergeCell ref="P8:U9"/>
    <mergeCell ref="P10:U10"/>
    <mergeCell ref="P11:U11"/>
    <mergeCell ref="P12:U12"/>
    <mergeCell ref="R3:S3"/>
    <mergeCell ref="T3:U3"/>
    <mergeCell ref="AN5:AO5"/>
    <mergeCell ref="K6:O6"/>
    <mergeCell ref="P6:Q6"/>
    <mergeCell ref="R6:S6"/>
    <mergeCell ref="T6:U6"/>
    <mergeCell ref="P39:U39"/>
    <mergeCell ref="P40:U40"/>
    <mergeCell ref="P41:U41"/>
    <mergeCell ref="P44:U44"/>
    <mergeCell ref="B7:F7"/>
    <mergeCell ref="G7:J7"/>
    <mergeCell ref="K7:O7"/>
    <mergeCell ref="P7:R7"/>
    <mergeCell ref="S7:U7"/>
    <mergeCell ref="B8:C9"/>
    <mergeCell ref="D8:F8"/>
    <mergeCell ref="G8:I8"/>
    <mergeCell ref="J8:J9"/>
    <mergeCell ref="K8:O8"/>
    <mergeCell ref="J10:J15"/>
    <mergeCell ref="P15:U15"/>
    <mergeCell ref="J28:J33"/>
    <mergeCell ref="J34:J39"/>
    <mergeCell ref="J40:J44"/>
    <mergeCell ref="J45:J48"/>
    <mergeCell ref="P26:U26"/>
    <mergeCell ref="P27:U27"/>
    <mergeCell ref="P28:U28"/>
    <mergeCell ref="P47:U47"/>
    <mergeCell ref="P42:U42"/>
    <mergeCell ref="P43:U43"/>
    <mergeCell ref="P45:U45"/>
    <mergeCell ref="P46:U46"/>
    <mergeCell ref="P36:U36"/>
    <mergeCell ref="P37:U37"/>
    <mergeCell ref="P38:U38"/>
  </mergeCells>
  <conditionalFormatting sqref="I1 I3:I6 I8:I9 I49:I65423">
    <cfRule type="containsText" dxfId="28" priority="19" stopIfTrue="1" operator="containsText" text="0">
      <formula>NOT(ISERROR(SEARCH("0",I1)))</formula>
    </cfRule>
  </conditionalFormatting>
  <conditionalFormatting sqref="I20:I23">
    <cfRule type="containsText" dxfId="27" priority="15" stopIfTrue="1" operator="containsText" text="0">
      <formula>NOT(ISERROR(SEARCH("0",I20)))</formula>
    </cfRule>
  </conditionalFormatting>
  <conditionalFormatting sqref="I10:I19">
    <cfRule type="containsText" dxfId="26" priority="17" stopIfTrue="1" operator="containsText" text="0">
      <formula>NOT(ISERROR(SEARCH("0",I10)))</formula>
    </cfRule>
  </conditionalFormatting>
  <conditionalFormatting sqref="I25:I28">
    <cfRule type="containsText" dxfId="25" priority="16" stopIfTrue="1" operator="containsText" text="0">
      <formula>NOT(ISERROR(SEARCH("0",I25)))</formula>
    </cfRule>
  </conditionalFormatting>
  <conditionalFormatting sqref="I24">
    <cfRule type="containsText" dxfId="24" priority="14" stopIfTrue="1" operator="containsText" text="0">
      <formula>NOT(ISERROR(SEARCH("0",I24)))</formula>
    </cfRule>
  </conditionalFormatting>
  <conditionalFormatting sqref="BA18">
    <cfRule type="containsText" dxfId="23" priority="10" stopIfTrue="1" operator="containsText" text="0">
      <formula>NOT(ISERROR(SEARCH("0",BA18)))</formula>
    </cfRule>
  </conditionalFormatting>
  <conditionalFormatting sqref="I7">
    <cfRule type="containsText" dxfId="22" priority="7" stopIfTrue="1" operator="containsText" text="0">
      <formula>NOT(ISERROR(SEARCH("0",I7)))</formula>
    </cfRule>
  </conditionalFormatting>
  <conditionalFormatting sqref="I45:I46">
    <cfRule type="containsText" dxfId="21" priority="2" stopIfTrue="1" operator="containsText" text="0">
      <formula>NOT(ISERROR(SEARCH("0",I45)))</formula>
    </cfRule>
  </conditionalFormatting>
  <conditionalFormatting sqref="I29:I43">
    <cfRule type="containsText" dxfId="20" priority="4" stopIfTrue="1" operator="containsText" text="0">
      <formula>NOT(ISERROR(SEARCH("0",I29)))</formula>
    </cfRule>
  </conditionalFormatting>
  <conditionalFormatting sqref="I47:I48">
    <cfRule type="containsText" dxfId="19" priority="3" stopIfTrue="1" operator="containsText" text="0">
      <formula>NOT(ISERROR(SEARCH("0",I47)))</formula>
    </cfRule>
  </conditionalFormatting>
  <conditionalFormatting sqref="I44">
    <cfRule type="containsText" dxfId="18" priority="1" stopIfTrue="1" operator="containsText" text="0">
      <formula>NOT(ISERROR(SEARCH("0",I44)))</formula>
    </cfRule>
  </conditionalFormatting>
  <printOptions horizontalCentered="1"/>
  <pageMargins left="7.874015748031496E-2" right="7.874015748031496E-2" top="0.19685039370078741" bottom="0.11811023622047245" header="0.78740157480314965" footer="0.6692913385826772"/>
  <pageSetup paperSize="9" scale="53" fitToHeight="0" orientation="portrait" horizontalDpi="4294967292" verticalDpi="4294967292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U321"/>
  <sheetViews>
    <sheetView zoomScaleNormal="100" zoomScaleSheetLayoutView="70" workbookViewId="0">
      <selection activeCell="AX11" sqref="AX11"/>
    </sheetView>
  </sheetViews>
  <sheetFormatPr defaultColWidth="9.109375" defaultRowHeight="13.2" x14ac:dyDescent="0.25"/>
  <cols>
    <col min="1" max="1" width="5.5546875" style="12" customWidth="1"/>
    <col min="2" max="2" width="5.109375" style="12" customWidth="1"/>
    <col min="3" max="5" width="5.6640625" style="12" customWidth="1"/>
    <col min="6" max="6" width="4.44140625" style="12" customWidth="1"/>
    <col min="7" max="7" width="9.5546875" style="12" customWidth="1"/>
    <col min="8" max="8" width="9.44140625" style="12" customWidth="1"/>
    <col min="9" max="9" width="14" style="12" customWidth="1"/>
    <col min="10" max="10" width="12" style="12" customWidth="1"/>
    <col min="11" max="14" width="9.6640625" style="12" customWidth="1"/>
    <col min="15" max="15" width="11.33203125" style="12" customWidth="1"/>
    <col min="16" max="16" width="8.33203125" style="12" customWidth="1"/>
    <col min="17" max="17" width="6.88671875" style="12" customWidth="1"/>
    <col min="18" max="18" width="8.33203125" style="12" customWidth="1"/>
    <col min="19" max="19" width="6.6640625" style="12" customWidth="1"/>
    <col min="20" max="20" width="7.44140625" style="12" customWidth="1"/>
    <col min="21" max="21" width="8.5546875" style="12" customWidth="1"/>
    <col min="22" max="22" width="19.6640625" style="12" customWidth="1"/>
    <col min="23" max="23" width="6.44140625" style="11" hidden="1" customWidth="1"/>
    <col min="24" max="24" width="8.88671875" hidden="1" customWidth="1"/>
    <col min="25" max="26" width="8.88671875" style="11" hidden="1" customWidth="1"/>
    <col min="27" max="27" width="10.109375" style="11" hidden="1" customWidth="1"/>
    <col min="28" max="28" width="10.6640625" style="11" hidden="1" customWidth="1"/>
    <col min="29" max="29" width="8.88671875" style="11" hidden="1" customWidth="1"/>
    <col min="30" max="33" width="8.88671875" hidden="1" customWidth="1"/>
    <col min="34" max="34" width="19.5546875" hidden="1" customWidth="1"/>
    <col min="35" max="35" width="8.88671875" hidden="1" customWidth="1"/>
    <col min="36" max="36" width="13.109375" hidden="1" customWidth="1"/>
    <col min="37" max="37" width="11.109375" hidden="1" customWidth="1"/>
    <col min="38" max="40" width="8.88671875" hidden="1" customWidth="1"/>
    <col min="41" max="41" width="11.88671875" hidden="1" customWidth="1"/>
    <col min="42" max="42" width="9.109375" style="11" hidden="1" customWidth="1"/>
    <col min="43" max="43" width="6.6640625" style="11" hidden="1" customWidth="1"/>
    <col min="44" max="47" width="9.109375" style="11" hidden="1" customWidth="1"/>
    <col min="48" max="49" width="0" style="11" hidden="1" customWidth="1"/>
    <col min="50" max="16384" width="9.109375" style="11"/>
  </cols>
  <sheetData>
    <row r="1" spans="1:46" ht="19.5" customHeight="1" thickBot="1" x14ac:dyDescent="0.3">
      <c r="A1" s="1"/>
      <c r="B1" s="2"/>
      <c r="C1" s="2"/>
      <c r="D1" s="2"/>
      <c r="E1" s="2"/>
      <c r="F1" s="2"/>
      <c r="G1" s="2"/>
      <c r="H1" s="2"/>
      <c r="I1" s="3"/>
      <c r="J1" s="4"/>
      <c r="K1" s="5"/>
      <c r="L1" s="6"/>
      <c r="M1" s="6"/>
      <c r="N1" s="6"/>
      <c r="O1" s="6"/>
      <c r="P1" s="7"/>
      <c r="Q1" s="8"/>
      <c r="R1" s="8"/>
      <c r="S1" s="8"/>
      <c r="T1" s="8"/>
      <c r="U1" s="8"/>
      <c r="V1" s="9"/>
      <c r="W1" s="10"/>
      <c r="X1" s="10"/>
      <c r="Y1" s="10" t="s">
        <v>0</v>
      </c>
      <c r="Z1" s="10" t="s">
        <v>1</v>
      </c>
      <c r="AA1" s="10"/>
      <c r="AB1"/>
      <c r="AC1"/>
      <c r="AN1" s="11"/>
      <c r="AO1" s="11"/>
    </row>
    <row r="2" spans="1:46" ht="35.1" customHeight="1" thickTop="1" thickBot="1" x14ac:dyDescent="0.3">
      <c r="B2" s="307" t="s">
        <v>2</v>
      </c>
      <c r="C2" s="308"/>
      <c r="D2" s="308"/>
      <c r="E2" s="308"/>
      <c r="F2" s="308"/>
      <c r="G2" s="484" t="s">
        <v>93</v>
      </c>
      <c r="H2" s="485"/>
      <c r="I2" s="485"/>
      <c r="J2" s="486"/>
      <c r="K2" s="477" t="s">
        <v>4</v>
      </c>
      <c r="L2" s="327"/>
      <c r="M2" s="327"/>
      <c r="N2" s="327"/>
      <c r="O2" s="328"/>
      <c r="P2" s="318">
        <f>O318</f>
        <v>31500</v>
      </c>
      <c r="Q2" s="319"/>
      <c r="R2" s="319"/>
      <c r="S2" s="284" t="s">
        <v>5</v>
      </c>
      <c r="T2" s="285"/>
      <c r="U2" s="286"/>
      <c r="V2" s="258" t="s">
        <v>6</v>
      </c>
      <c r="W2" s="254"/>
      <c r="X2" s="11"/>
      <c r="Y2" s="11" t="s">
        <v>7</v>
      </c>
      <c r="Z2" s="11" t="s">
        <v>8</v>
      </c>
      <c r="AB2"/>
      <c r="AC2"/>
      <c r="AE2" s="103"/>
      <c r="AF2" s="103"/>
      <c r="AG2" s="103"/>
      <c r="AH2" s="103"/>
      <c r="AI2" s="103"/>
      <c r="AJ2" s="103"/>
      <c r="AN2" s="11"/>
      <c r="AO2" s="11"/>
    </row>
    <row r="3" spans="1:46" ht="24.9" customHeight="1" thickTop="1" x14ac:dyDescent="0.25">
      <c r="B3" s="332" t="s">
        <v>9</v>
      </c>
      <c r="C3" s="333"/>
      <c r="D3" s="333"/>
      <c r="E3" s="333"/>
      <c r="F3" s="334"/>
      <c r="G3" s="344" t="s">
        <v>117</v>
      </c>
      <c r="H3" s="345"/>
      <c r="I3" s="345"/>
      <c r="J3" s="346"/>
      <c r="K3" s="297" t="s">
        <v>10</v>
      </c>
      <c r="L3" s="298"/>
      <c r="M3" s="298"/>
      <c r="N3" s="298"/>
      <c r="O3" s="299"/>
      <c r="P3" s="322" t="s">
        <v>11</v>
      </c>
      <c r="Q3" s="323"/>
      <c r="R3" s="295" t="s">
        <v>12</v>
      </c>
      <c r="S3" s="352"/>
      <c r="T3" s="295" t="s">
        <v>13</v>
      </c>
      <c r="U3" s="296"/>
      <c r="V3" s="287"/>
      <c r="W3" s="254"/>
      <c r="Y3" s="10" t="s">
        <v>14</v>
      </c>
      <c r="Z3" s="11" t="s">
        <v>15</v>
      </c>
      <c r="AE3" s="103"/>
      <c r="AF3" s="274"/>
      <c r="AG3" s="275"/>
      <c r="AH3" s="275"/>
      <c r="AI3" s="275"/>
      <c r="AJ3" s="103"/>
    </row>
    <row r="4" spans="1:46" ht="24.9" customHeight="1" x14ac:dyDescent="0.25">
      <c r="B4" s="335"/>
      <c r="C4" s="336"/>
      <c r="D4" s="336"/>
      <c r="E4" s="336"/>
      <c r="F4" s="337"/>
      <c r="G4" s="344"/>
      <c r="H4" s="345"/>
      <c r="I4" s="345"/>
      <c r="J4" s="346"/>
      <c r="K4" s="268" t="s">
        <v>16</v>
      </c>
      <c r="L4" s="269"/>
      <c r="M4" s="269"/>
      <c r="N4" s="269"/>
      <c r="O4" s="270"/>
      <c r="P4" s="276">
        <f>Z9</f>
        <v>0</v>
      </c>
      <c r="Q4" s="277"/>
      <c r="R4" s="276">
        <f>AA9</f>
        <v>31500</v>
      </c>
      <c r="S4" s="277"/>
      <c r="T4" s="276">
        <f>AB9</f>
        <v>0</v>
      </c>
      <c r="U4" s="278"/>
      <c r="V4" s="287"/>
      <c r="W4" s="254"/>
      <c r="Y4" s="11" t="s">
        <v>17</v>
      </c>
      <c r="AE4" s="103"/>
      <c r="AF4" s="103"/>
      <c r="AG4" s="103"/>
      <c r="AH4" s="103"/>
      <c r="AI4" s="103"/>
      <c r="AJ4" s="103"/>
    </row>
    <row r="5" spans="1:46" ht="24.9" customHeight="1" x14ac:dyDescent="0.25">
      <c r="B5" s="335"/>
      <c r="C5" s="336"/>
      <c r="D5" s="336"/>
      <c r="E5" s="336"/>
      <c r="F5" s="337"/>
      <c r="G5" s="347"/>
      <c r="H5" s="348"/>
      <c r="I5" s="348"/>
      <c r="J5" s="346"/>
      <c r="K5" s="268" t="s">
        <v>18</v>
      </c>
      <c r="L5" s="269"/>
      <c r="M5" s="269"/>
      <c r="N5" s="269"/>
      <c r="O5" s="270"/>
      <c r="P5" s="320">
        <v>1</v>
      </c>
      <c r="Q5" s="321"/>
      <c r="R5" s="260" t="s">
        <v>19</v>
      </c>
      <c r="S5" s="261"/>
      <c r="T5" s="324">
        <v>1</v>
      </c>
      <c r="U5" s="325"/>
      <c r="V5" s="287"/>
      <c r="W5" s="254"/>
      <c r="AN5" s="260" t="s">
        <v>19</v>
      </c>
      <c r="AO5" s="261"/>
    </row>
    <row r="6" spans="1:46" ht="24.9" customHeight="1" thickBot="1" x14ac:dyDescent="0.35">
      <c r="B6" s="338"/>
      <c r="C6" s="339"/>
      <c r="D6" s="339"/>
      <c r="E6" s="339"/>
      <c r="F6" s="340"/>
      <c r="G6" s="349"/>
      <c r="H6" s="350"/>
      <c r="I6" s="350"/>
      <c r="J6" s="351"/>
      <c r="K6" s="262" t="s">
        <v>20</v>
      </c>
      <c r="L6" s="263"/>
      <c r="M6" s="263"/>
      <c r="N6" s="263"/>
      <c r="O6" s="264"/>
      <c r="P6" s="265">
        <f>IF(P5="İÇ.TES. YÖN.",IF(P4=0,0,IF(P4&lt;40001,(P4*40%),((P4-40000)*0.2+(40000*40%)))),P4*P5)</f>
        <v>0</v>
      </c>
      <c r="Q6" s="266"/>
      <c r="R6" s="265">
        <f>IF(R5="İÇ.TES. YÖN.",IF(R4=0,0,IF(R4&lt;8001,(R4),((R4-8000)*0.5+8000))),R4*R5)</f>
        <v>19750</v>
      </c>
      <c r="S6" s="266"/>
      <c r="T6" s="265">
        <f>T4*T5</f>
        <v>0</v>
      </c>
      <c r="U6" s="267"/>
      <c r="V6" s="287"/>
      <c r="W6" s="254"/>
      <c r="Y6" s="14"/>
    </row>
    <row r="7" spans="1:46" s="150" customFormat="1" ht="35.1" customHeight="1" thickTop="1" thickBot="1" x14ac:dyDescent="0.35">
      <c r="B7" s="426" t="s">
        <v>21</v>
      </c>
      <c r="C7" s="427"/>
      <c r="D7" s="427"/>
      <c r="E7" s="427"/>
      <c r="F7" s="463"/>
      <c r="G7" s="377" t="s">
        <v>118</v>
      </c>
      <c r="H7" s="378"/>
      <c r="I7" s="378"/>
      <c r="J7" s="379"/>
      <c r="K7" s="380" t="s">
        <v>22</v>
      </c>
      <c r="L7" s="381"/>
      <c r="M7" s="381"/>
      <c r="N7" s="381"/>
      <c r="O7" s="382"/>
      <c r="P7" s="383">
        <f>(P6+R6+T6)</f>
        <v>19750</v>
      </c>
      <c r="Q7" s="384"/>
      <c r="R7" s="384"/>
      <c r="S7" s="385" t="s">
        <v>5</v>
      </c>
      <c r="T7" s="386"/>
      <c r="U7" s="387"/>
      <c r="V7" s="287"/>
      <c r="W7" s="254"/>
      <c r="X7" s="117"/>
      <c r="Y7" s="16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</row>
    <row r="8" spans="1:46" s="150" customFormat="1" ht="24.9" customHeight="1" thickTop="1" thickBot="1" x14ac:dyDescent="0.35">
      <c r="B8" s="388" t="s">
        <v>23</v>
      </c>
      <c r="C8" s="389"/>
      <c r="D8" s="392" t="s">
        <v>24</v>
      </c>
      <c r="E8" s="393"/>
      <c r="F8" s="394"/>
      <c r="G8" s="392" t="s">
        <v>25</v>
      </c>
      <c r="H8" s="395"/>
      <c r="I8" s="396"/>
      <c r="J8" s="397" t="s">
        <v>26</v>
      </c>
      <c r="K8" s="392" t="s">
        <v>27</v>
      </c>
      <c r="L8" s="393"/>
      <c r="M8" s="393"/>
      <c r="N8" s="393"/>
      <c r="O8" s="399"/>
      <c r="P8" s="408" t="s">
        <v>28</v>
      </c>
      <c r="Q8" s="408"/>
      <c r="R8" s="408"/>
      <c r="S8" s="408"/>
      <c r="T8" s="408"/>
      <c r="U8" s="409"/>
      <c r="V8" s="287"/>
      <c r="W8" s="254"/>
      <c r="X8" s="117"/>
      <c r="Y8" s="165"/>
      <c r="Z8" s="159" t="s">
        <v>29</v>
      </c>
      <c r="AA8" s="159" t="s">
        <v>30</v>
      </c>
      <c r="AB8" s="159" t="s">
        <v>31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</row>
    <row r="9" spans="1:46" s="150" customFormat="1" ht="24.9" customHeight="1" thickTop="1" thickBot="1" x14ac:dyDescent="0.3">
      <c r="B9" s="390"/>
      <c r="C9" s="391"/>
      <c r="D9" s="151" t="s">
        <v>32</v>
      </c>
      <c r="E9" s="152" t="s">
        <v>33</v>
      </c>
      <c r="F9" s="153" t="s">
        <v>34</v>
      </c>
      <c r="G9" s="154" t="s">
        <v>35</v>
      </c>
      <c r="H9" s="155" t="s">
        <v>36</v>
      </c>
      <c r="I9" s="156" t="s">
        <v>37</v>
      </c>
      <c r="J9" s="398"/>
      <c r="K9" s="157" t="s">
        <v>38</v>
      </c>
      <c r="L9" s="152" t="s">
        <v>39</v>
      </c>
      <c r="M9" s="152" t="s">
        <v>40</v>
      </c>
      <c r="N9" s="152" t="s">
        <v>41</v>
      </c>
      <c r="O9" s="158" t="s">
        <v>42</v>
      </c>
      <c r="P9" s="410"/>
      <c r="Q9" s="410"/>
      <c r="R9" s="410"/>
      <c r="S9" s="410"/>
      <c r="T9" s="410"/>
      <c r="U9" s="411"/>
      <c r="V9" s="287"/>
      <c r="W9" s="254"/>
      <c r="X9" s="117"/>
      <c r="Y9" s="159"/>
      <c r="Z9" s="160">
        <f>(SUM(Z10:Z175))</f>
        <v>0</v>
      </c>
      <c r="AA9" s="160">
        <f>(SUM(AA10:AA175))</f>
        <v>31500</v>
      </c>
      <c r="AB9" s="160">
        <f>(SUM(AB10:AB175))</f>
        <v>0</v>
      </c>
      <c r="AC9" s="159"/>
      <c r="AD9" s="117"/>
      <c r="AE9" s="161"/>
      <c r="AF9" s="162"/>
      <c r="AG9" s="162"/>
      <c r="AH9" s="163"/>
      <c r="AI9" s="163"/>
      <c r="AJ9" s="163"/>
      <c r="AK9" s="162"/>
      <c r="AL9" s="162"/>
      <c r="AM9" s="164"/>
      <c r="AN9" s="117"/>
      <c r="AO9" s="117"/>
    </row>
    <row r="10" spans="1:46" s="106" customFormat="1" ht="20.100000000000001" customHeight="1" thickTop="1" x14ac:dyDescent="0.35">
      <c r="B10" s="104" t="s">
        <v>111</v>
      </c>
      <c r="C10" s="105">
        <f t="shared" ref="C10:C73" si="0">C9+1</f>
        <v>1</v>
      </c>
      <c r="D10" s="107"/>
      <c r="E10" s="108">
        <v>2</v>
      </c>
      <c r="F10" s="109"/>
      <c r="G10" s="110" t="s">
        <v>44</v>
      </c>
      <c r="H10" s="111" t="str">
        <f t="shared" ref="H10:I25" si="1">+AC10</f>
        <v>1x16</v>
      </c>
      <c r="I10" s="112" t="str">
        <f t="shared" si="1"/>
        <v>C</v>
      </c>
      <c r="J10" s="356" t="s">
        <v>92</v>
      </c>
      <c r="K10" s="113">
        <v>600</v>
      </c>
      <c r="L10" s="114" t="s">
        <v>45</v>
      </c>
      <c r="M10" s="114" t="s">
        <v>45</v>
      </c>
      <c r="N10" s="114" t="s">
        <v>45</v>
      </c>
      <c r="O10" s="115">
        <f t="shared" ref="O10:O73" si="2">SUM(K10:N10)</f>
        <v>600</v>
      </c>
      <c r="P10" s="362" t="s">
        <v>113</v>
      </c>
      <c r="Q10" s="362"/>
      <c r="R10" s="362"/>
      <c r="S10" s="362"/>
      <c r="T10" s="362"/>
      <c r="U10" s="363"/>
      <c r="V10" s="287"/>
      <c r="W10" s="254"/>
      <c r="X10" s="116"/>
      <c r="Z10" s="106">
        <f t="shared" ref="Z10:Z73" si="3">IF(D10&gt;0,O10,0)</f>
        <v>0</v>
      </c>
      <c r="AA10" s="106">
        <f t="shared" ref="AA10:AA73" si="4">IF(E10&gt;0,O10,0)</f>
        <v>600</v>
      </c>
      <c r="AB10" s="106">
        <f t="shared" ref="AB10:AB73" si="5">IF(F10&gt;0,O10,0)</f>
        <v>0</v>
      </c>
      <c r="AC10" s="111" t="str">
        <f t="shared" ref="AC10:AC73" si="6">IF(AND(D10=0,E10=0,F10=0),"",IF(AND(D10&lt;=9,E10=0,F10=0),$Y$1,IF(AND(D10&gt;9,E10=0,F10=0),$Y$2,IF(AND(D10=0,E10&gt;0,F10=0),$Y$3,IF(AND(D10=0,E10=0,F10&gt;0),$Y$4,"")))))</f>
        <v>1x16</v>
      </c>
      <c r="AD10" s="117" t="str">
        <f t="shared" ref="AD10:AD73" si="7">IF(AND(D10&gt;0,E10=0,F10=0),$Z$1,IF(AND(D10=0,E10&gt;0,F10=0),$Z$2,IF(AND(D10=0,E10=0,F10&gt;0),$Z$3,"")))</f>
        <v>C</v>
      </c>
      <c r="AE10" s="118"/>
      <c r="AF10" s="119"/>
      <c r="AG10" s="119"/>
      <c r="AH10" s="119" t="s">
        <v>56</v>
      </c>
      <c r="AI10" s="119">
        <v>120</v>
      </c>
      <c r="AJ10" s="120" t="str">
        <f t="shared" ref="AJ10:AJ18" si="8">IF(AND(AI9&lt;$AE$11,$AE$11&lt;AI10),AH10,AJ11)</f>
        <v>-</v>
      </c>
      <c r="AK10" s="173">
        <v>127</v>
      </c>
      <c r="AL10" s="119">
        <f t="shared" ref="AL10:AL18" si="9">IF(AH10=AJ10,AK10,AL11)</f>
        <v>0</v>
      </c>
      <c r="AM10" s="122"/>
      <c r="AN10" s="116"/>
      <c r="AO10" s="124" t="s">
        <v>57</v>
      </c>
      <c r="AP10" s="149"/>
      <c r="AQ10" s="149"/>
      <c r="AR10" s="125"/>
      <c r="AS10" s="126"/>
      <c r="AT10" s="127"/>
    </row>
    <row r="11" spans="1:46" s="106" customFormat="1" ht="20.100000000000001" customHeight="1" x14ac:dyDescent="0.35">
      <c r="B11" s="104" t="s">
        <v>111</v>
      </c>
      <c r="C11" s="105">
        <f t="shared" si="0"/>
        <v>2</v>
      </c>
      <c r="D11" s="107"/>
      <c r="E11" s="108">
        <v>3</v>
      </c>
      <c r="F11" s="109"/>
      <c r="G11" s="110" t="s">
        <v>44</v>
      </c>
      <c r="H11" s="111" t="str">
        <f t="shared" si="1"/>
        <v>1x16</v>
      </c>
      <c r="I11" s="112" t="str">
        <f t="shared" si="1"/>
        <v>C</v>
      </c>
      <c r="J11" s="357"/>
      <c r="K11" s="113"/>
      <c r="L11" s="114">
        <v>900</v>
      </c>
      <c r="M11" s="114" t="s">
        <v>45</v>
      </c>
      <c r="N11" s="114" t="s">
        <v>45</v>
      </c>
      <c r="O11" s="115">
        <f t="shared" si="2"/>
        <v>900</v>
      </c>
      <c r="P11" s="362" t="s">
        <v>113</v>
      </c>
      <c r="Q11" s="362"/>
      <c r="R11" s="362"/>
      <c r="S11" s="362"/>
      <c r="T11" s="362"/>
      <c r="U11" s="363"/>
      <c r="V11" s="287"/>
      <c r="W11" s="254"/>
      <c r="X11" s="116"/>
      <c r="Z11" s="106">
        <f t="shared" si="3"/>
        <v>0</v>
      </c>
      <c r="AA11" s="106">
        <f t="shared" si="4"/>
        <v>900</v>
      </c>
      <c r="AB11" s="106">
        <f t="shared" si="5"/>
        <v>0</v>
      </c>
      <c r="AC11" s="111" t="str">
        <f t="shared" si="6"/>
        <v>1x16</v>
      </c>
      <c r="AD11" s="117" t="str">
        <f t="shared" si="7"/>
        <v>C</v>
      </c>
      <c r="AE11" s="118"/>
      <c r="AF11" s="119"/>
      <c r="AG11" s="119"/>
      <c r="AH11" s="119" t="s">
        <v>56</v>
      </c>
      <c r="AI11" s="119">
        <v>120</v>
      </c>
      <c r="AJ11" s="120" t="str">
        <f t="shared" si="8"/>
        <v>-</v>
      </c>
      <c r="AK11" s="173">
        <v>127</v>
      </c>
      <c r="AL11" s="119">
        <f t="shared" si="9"/>
        <v>0</v>
      </c>
      <c r="AM11" s="122"/>
      <c r="AN11" s="116"/>
      <c r="AO11" s="124" t="s">
        <v>57</v>
      </c>
      <c r="AP11" s="149"/>
      <c r="AQ11" s="149"/>
      <c r="AR11" s="125"/>
      <c r="AS11" s="126"/>
      <c r="AT11" s="127"/>
    </row>
    <row r="12" spans="1:46" s="106" customFormat="1" ht="20.100000000000001" customHeight="1" x14ac:dyDescent="0.35">
      <c r="B12" s="104" t="s">
        <v>111</v>
      </c>
      <c r="C12" s="105">
        <f t="shared" si="0"/>
        <v>3</v>
      </c>
      <c r="D12" s="107"/>
      <c r="E12" s="108">
        <v>3</v>
      </c>
      <c r="F12" s="109"/>
      <c r="G12" s="110" t="s">
        <v>44</v>
      </c>
      <c r="H12" s="111" t="str">
        <f t="shared" si="1"/>
        <v>1x16</v>
      </c>
      <c r="I12" s="112" t="str">
        <f t="shared" si="1"/>
        <v>C</v>
      </c>
      <c r="J12" s="357"/>
      <c r="K12" s="113"/>
      <c r="L12" s="114" t="s">
        <v>45</v>
      </c>
      <c r="M12" s="114">
        <v>900</v>
      </c>
      <c r="N12" s="114" t="s">
        <v>45</v>
      </c>
      <c r="O12" s="115">
        <f t="shared" si="2"/>
        <v>900</v>
      </c>
      <c r="P12" s="362" t="s">
        <v>113</v>
      </c>
      <c r="Q12" s="362"/>
      <c r="R12" s="362"/>
      <c r="S12" s="362"/>
      <c r="T12" s="362"/>
      <c r="U12" s="363"/>
      <c r="V12" s="287"/>
      <c r="W12" s="254"/>
      <c r="X12" s="116"/>
      <c r="Z12" s="106">
        <f t="shared" si="3"/>
        <v>0</v>
      </c>
      <c r="AA12" s="106">
        <f t="shared" si="4"/>
        <v>900</v>
      </c>
      <c r="AB12" s="106">
        <f t="shared" si="5"/>
        <v>0</v>
      </c>
      <c r="AC12" s="111" t="str">
        <f t="shared" si="6"/>
        <v>1x16</v>
      </c>
      <c r="AD12" s="117" t="str">
        <f t="shared" si="7"/>
        <v>C</v>
      </c>
      <c r="AE12" s="118"/>
      <c r="AF12" s="119"/>
      <c r="AG12" s="119"/>
      <c r="AH12" s="119" t="s">
        <v>56</v>
      </c>
      <c r="AI12" s="119">
        <v>120</v>
      </c>
      <c r="AJ12" s="120" t="str">
        <f t="shared" si="8"/>
        <v>-</v>
      </c>
      <c r="AK12" s="173">
        <v>127</v>
      </c>
      <c r="AL12" s="119">
        <f t="shared" si="9"/>
        <v>0</v>
      </c>
      <c r="AM12" s="122"/>
      <c r="AN12" s="116"/>
      <c r="AO12" s="124" t="s">
        <v>57</v>
      </c>
      <c r="AP12" s="149"/>
      <c r="AQ12" s="149"/>
      <c r="AR12" s="125"/>
      <c r="AS12" s="126"/>
      <c r="AT12" s="127"/>
    </row>
    <row r="13" spans="1:46" s="106" customFormat="1" ht="20.100000000000001" customHeight="1" x14ac:dyDescent="0.35">
      <c r="B13" s="104" t="s">
        <v>111</v>
      </c>
      <c r="C13" s="105">
        <f t="shared" si="0"/>
        <v>4</v>
      </c>
      <c r="D13" s="107"/>
      <c r="E13" s="108">
        <v>3</v>
      </c>
      <c r="F13" s="109"/>
      <c r="G13" s="110" t="s">
        <v>44</v>
      </c>
      <c r="H13" s="111" t="str">
        <f t="shared" si="1"/>
        <v>1x16</v>
      </c>
      <c r="I13" s="112" t="str">
        <f t="shared" si="1"/>
        <v>C</v>
      </c>
      <c r="J13" s="357"/>
      <c r="K13" s="113">
        <v>900</v>
      </c>
      <c r="L13" s="114" t="s">
        <v>45</v>
      </c>
      <c r="M13" s="114" t="s">
        <v>45</v>
      </c>
      <c r="N13" s="114" t="s">
        <v>45</v>
      </c>
      <c r="O13" s="115">
        <f t="shared" si="2"/>
        <v>900</v>
      </c>
      <c r="P13" s="362" t="s">
        <v>113</v>
      </c>
      <c r="Q13" s="362"/>
      <c r="R13" s="362"/>
      <c r="S13" s="362"/>
      <c r="T13" s="362"/>
      <c r="U13" s="363"/>
      <c r="V13" s="287"/>
      <c r="W13" s="254"/>
      <c r="X13" s="116"/>
      <c r="Z13" s="106">
        <f t="shared" si="3"/>
        <v>0</v>
      </c>
      <c r="AA13" s="106">
        <f t="shared" si="4"/>
        <v>900</v>
      </c>
      <c r="AB13" s="106">
        <f t="shared" si="5"/>
        <v>0</v>
      </c>
      <c r="AC13" s="111" t="str">
        <f t="shared" si="6"/>
        <v>1x16</v>
      </c>
      <c r="AD13" s="117" t="str">
        <f t="shared" si="7"/>
        <v>C</v>
      </c>
      <c r="AE13" s="118"/>
      <c r="AF13" s="119"/>
      <c r="AG13" s="119"/>
      <c r="AH13" s="119" t="s">
        <v>56</v>
      </c>
      <c r="AI13" s="119">
        <v>120</v>
      </c>
      <c r="AJ13" s="120" t="str">
        <f t="shared" si="8"/>
        <v>-</v>
      </c>
      <c r="AK13" s="173">
        <v>127</v>
      </c>
      <c r="AL13" s="119">
        <f t="shared" si="9"/>
        <v>0</v>
      </c>
      <c r="AM13" s="122"/>
      <c r="AN13" s="116"/>
      <c r="AO13" s="124" t="s">
        <v>57</v>
      </c>
      <c r="AP13" s="149"/>
      <c r="AQ13" s="149"/>
      <c r="AR13" s="125"/>
      <c r="AS13" s="126"/>
      <c r="AT13" s="127"/>
    </row>
    <row r="14" spans="1:46" s="106" customFormat="1" ht="20.100000000000001" customHeight="1" x14ac:dyDescent="0.35">
      <c r="B14" s="104" t="s">
        <v>111</v>
      </c>
      <c r="C14" s="105">
        <f t="shared" si="0"/>
        <v>5</v>
      </c>
      <c r="D14" s="107"/>
      <c r="E14" s="108">
        <v>3</v>
      </c>
      <c r="F14" s="109"/>
      <c r="G14" s="110" t="s">
        <v>44</v>
      </c>
      <c r="H14" s="111" t="str">
        <f t="shared" si="1"/>
        <v>1x16</v>
      </c>
      <c r="I14" s="112" t="str">
        <f t="shared" si="1"/>
        <v>C</v>
      </c>
      <c r="J14" s="357"/>
      <c r="K14" s="113"/>
      <c r="L14" s="114">
        <v>900</v>
      </c>
      <c r="M14" s="114" t="s">
        <v>45</v>
      </c>
      <c r="N14" s="114" t="s">
        <v>45</v>
      </c>
      <c r="O14" s="115">
        <f t="shared" si="2"/>
        <v>900</v>
      </c>
      <c r="P14" s="362" t="s">
        <v>113</v>
      </c>
      <c r="Q14" s="362"/>
      <c r="R14" s="362"/>
      <c r="S14" s="362"/>
      <c r="T14" s="362"/>
      <c r="U14" s="363"/>
      <c r="V14" s="258" t="s">
        <v>48</v>
      </c>
      <c r="W14" s="67"/>
      <c r="X14" s="116"/>
      <c r="Z14" s="106">
        <f t="shared" si="3"/>
        <v>0</v>
      </c>
      <c r="AA14" s="106">
        <f t="shared" si="4"/>
        <v>900</v>
      </c>
      <c r="AB14" s="106">
        <f t="shared" si="5"/>
        <v>0</v>
      </c>
      <c r="AC14" s="111" t="str">
        <f t="shared" si="6"/>
        <v>1x16</v>
      </c>
      <c r="AD14" s="117" t="str">
        <f t="shared" si="7"/>
        <v>C</v>
      </c>
      <c r="AE14" s="118"/>
      <c r="AF14" s="119"/>
      <c r="AG14" s="119"/>
      <c r="AH14" s="119" t="s">
        <v>56</v>
      </c>
      <c r="AI14" s="119">
        <v>120</v>
      </c>
      <c r="AJ14" s="120" t="str">
        <f t="shared" si="8"/>
        <v>-</v>
      </c>
      <c r="AK14" s="173">
        <v>127</v>
      </c>
      <c r="AL14" s="119">
        <f t="shared" si="9"/>
        <v>0</v>
      </c>
      <c r="AM14" s="122"/>
      <c r="AN14" s="116"/>
      <c r="AO14" s="124" t="s">
        <v>57</v>
      </c>
      <c r="AP14" s="149"/>
      <c r="AQ14" s="149"/>
      <c r="AR14" s="125"/>
      <c r="AS14" s="126"/>
      <c r="AT14" s="127"/>
    </row>
    <row r="15" spans="1:46" s="106" customFormat="1" ht="20.100000000000001" customHeight="1" thickBot="1" x14ac:dyDescent="0.4">
      <c r="B15" s="104" t="s">
        <v>111</v>
      </c>
      <c r="C15" s="105">
        <f t="shared" si="0"/>
        <v>6</v>
      </c>
      <c r="D15" s="107"/>
      <c r="E15" s="108">
        <v>3</v>
      </c>
      <c r="F15" s="109"/>
      <c r="G15" s="110" t="s">
        <v>44</v>
      </c>
      <c r="H15" s="111" t="str">
        <f t="shared" si="1"/>
        <v>1x16</v>
      </c>
      <c r="I15" s="112" t="str">
        <f t="shared" si="1"/>
        <v>C</v>
      </c>
      <c r="J15" s="358"/>
      <c r="K15" s="113"/>
      <c r="L15" s="114" t="s">
        <v>45</v>
      </c>
      <c r="M15" s="114">
        <v>900</v>
      </c>
      <c r="N15" s="114" t="s">
        <v>45</v>
      </c>
      <c r="O15" s="115">
        <f t="shared" si="2"/>
        <v>900</v>
      </c>
      <c r="P15" s="362" t="s">
        <v>113</v>
      </c>
      <c r="Q15" s="362"/>
      <c r="R15" s="362"/>
      <c r="S15" s="362"/>
      <c r="T15" s="362"/>
      <c r="U15" s="363"/>
      <c r="V15" s="258"/>
      <c r="W15" s="67"/>
      <c r="X15" s="116"/>
      <c r="Z15" s="106">
        <f t="shared" si="3"/>
        <v>0</v>
      </c>
      <c r="AA15" s="106">
        <f t="shared" si="4"/>
        <v>900</v>
      </c>
      <c r="AB15" s="106">
        <f t="shared" si="5"/>
        <v>0</v>
      </c>
      <c r="AC15" s="111" t="str">
        <f t="shared" si="6"/>
        <v>1x16</v>
      </c>
      <c r="AD15" s="117" t="str">
        <f t="shared" si="7"/>
        <v>C</v>
      </c>
      <c r="AE15" s="118"/>
      <c r="AF15" s="119"/>
      <c r="AG15" s="119"/>
      <c r="AH15" s="119" t="s">
        <v>56</v>
      </c>
      <c r="AI15" s="119">
        <v>120</v>
      </c>
      <c r="AJ15" s="120" t="str">
        <f t="shared" si="8"/>
        <v>-</v>
      </c>
      <c r="AK15" s="223">
        <v>127</v>
      </c>
      <c r="AL15" s="119">
        <f t="shared" si="9"/>
        <v>0</v>
      </c>
      <c r="AM15" s="122"/>
      <c r="AN15" s="116"/>
      <c r="AO15" s="124" t="s">
        <v>57</v>
      </c>
      <c r="AP15" s="224"/>
      <c r="AQ15" s="224"/>
      <c r="AR15" s="125"/>
      <c r="AS15" s="126"/>
      <c r="AT15" s="127"/>
    </row>
    <row r="16" spans="1:46" s="106" customFormat="1" ht="20.100000000000001" customHeight="1" thickTop="1" x14ac:dyDescent="0.35">
      <c r="B16" s="104" t="s">
        <v>111</v>
      </c>
      <c r="C16" s="105">
        <f t="shared" si="0"/>
        <v>7</v>
      </c>
      <c r="D16" s="107"/>
      <c r="E16" s="108">
        <v>4</v>
      </c>
      <c r="F16" s="109"/>
      <c r="G16" s="110" t="s">
        <v>44</v>
      </c>
      <c r="H16" s="111" t="str">
        <f t="shared" si="1"/>
        <v>1x16</v>
      </c>
      <c r="I16" s="112" t="str">
        <f t="shared" si="1"/>
        <v>C</v>
      </c>
      <c r="J16" s="356" t="s">
        <v>92</v>
      </c>
      <c r="K16" s="113">
        <v>1200</v>
      </c>
      <c r="L16" s="114" t="s">
        <v>45</v>
      </c>
      <c r="M16" s="114" t="s">
        <v>45</v>
      </c>
      <c r="N16" s="114" t="s">
        <v>45</v>
      </c>
      <c r="O16" s="115">
        <f t="shared" si="2"/>
        <v>1200</v>
      </c>
      <c r="P16" s="362" t="s">
        <v>113</v>
      </c>
      <c r="Q16" s="362"/>
      <c r="R16" s="362"/>
      <c r="S16" s="362"/>
      <c r="T16" s="362"/>
      <c r="U16" s="363"/>
      <c r="V16" s="258"/>
      <c r="W16" s="67"/>
      <c r="X16" s="116"/>
      <c r="Z16" s="106">
        <f t="shared" si="3"/>
        <v>0</v>
      </c>
      <c r="AA16" s="106">
        <f t="shared" si="4"/>
        <v>1200</v>
      </c>
      <c r="AB16" s="106">
        <f t="shared" si="5"/>
        <v>0</v>
      </c>
      <c r="AC16" s="111" t="str">
        <f t="shared" si="6"/>
        <v>1x16</v>
      </c>
      <c r="AD16" s="117" t="str">
        <f t="shared" si="7"/>
        <v>C</v>
      </c>
      <c r="AE16" s="118"/>
      <c r="AF16" s="119"/>
      <c r="AG16" s="119"/>
      <c r="AH16" s="119" t="s">
        <v>56</v>
      </c>
      <c r="AI16" s="119">
        <v>120</v>
      </c>
      <c r="AJ16" s="120" t="str">
        <f t="shared" si="8"/>
        <v>-</v>
      </c>
      <c r="AK16" s="223">
        <v>127</v>
      </c>
      <c r="AL16" s="119">
        <f t="shared" si="9"/>
        <v>0</v>
      </c>
      <c r="AM16" s="122"/>
      <c r="AN16" s="116"/>
      <c r="AO16" s="124" t="s">
        <v>57</v>
      </c>
      <c r="AP16" s="224"/>
      <c r="AQ16" s="224"/>
      <c r="AR16" s="125"/>
      <c r="AS16" s="126"/>
      <c r="AT16" s="127"/>
    </row>
    <row r="17" spans="2:46" s="106" customFormat="1" ht="20.100000000000001" customHeight="1" x14ac:dyDescent="0.35">
      <c r="B17" s="104" t="s">
        <v>111</v>
      </c>
      <c r="C17" s="105">
        <f t="shared" si="0"/>
        <v>8</v>
      </c>
      <c r="D17" s="107"/>
      <c r="E17" s="108">
        <v>5</v>
      </c>
      <c r="F17" s="109"/>
      <c r="G17" s="110" t="s">
        <v>44</v>
      </c>
      <c r="H17" s="111" t="str">
        <f t="shared" si="1"/>
        <v>1x16</v>
      </c>
      <c r="I17" s="112" t="str">
        <f t="shared" si="1"/>
        <v>C</v>
      </c>
      <c r="J17" s="357"/>
      <c r="K17" s="113"/>
      <c r="L17" s="114">
        <v>1500</v>
      </c>
      <c r="M17" s="114" t="s">
        <v>45</v>
      </c>
      <c r="N17" s="114" t="s">
        <v>45</v>
      </c>
      <c r="O17" s="115">
        <f t="shared" si="2"/>
        <v>1500</v>
      </c>
      <c r="P17" s="362" t="s">
        <v>113</v>
      </c>
      <c r="Q17" s="362"/>
      <c r="R17" s="362"/>
      <c r="S17" s="362"/>
      <c r="T17" s="362"/>
      <c r="U17" s="363"/>
      <c r="V17" s="258"/>
      <c r="W17" s="67"/>
      <c r="X17" s="116"/>
      <c r="Z17" s="106">
        <f t="shared" si="3"/>
        <v>0</v>
      </c>
      <c r="AA17" s="106">
        <f t="shared" si="4"/>
        <v>1500</v>
      </c>
      <c r="AB17" s="106">
        <f t="shared" si="5"/>
        <v>0</v>
      </c>
      <c r="AC17" s="111" t="str">
        <f t="shared" si="6"/>
        <v>1x16</v>
      </c>
      <c r="AD17" s="117" t="str">
        <f t="shared" si="7"/>
        <v>C</v>
      </c>
      <c r="AE17" s="118"/>
      <c r="AF17" s="119"/>
      <c r="AG17" s="119"/>
      <c r="AH17" s="119" t="s">
        <v>56</v>
      </c>
      <c r="AI17" s="119">
        <v>120</v>
      </c>
      <c r="AJ17" s="120" t="str">
        <f t="shared" si="8"/>
        <v>-</v>
      </c>
      <c r="AK17" s="223">
        <v>127</v>
      </c>
      <c r="AL17" s="119">
        <f t="shared" si="9"/>
        <v>0</v>
      </c>
      <c r="AM17" s="122"/>
      <c r="AN17" s="116"/>
      <c r="AO17" s="124" t="s">
        <v>57</v>
      </c>
      <c r="AP17" s="224"/>
      <c r="AQ17" s="224"/>
      <c r="AR17" s="125"/>
      <c r="AS17" s="126"/>
      <c r="AT17" s="127"/>
    </row>
    <row r="18" spans="2:46" s="106" customFormat="1" ht="20.100000000000001" customHeight="1" x14ac:dyDescent="0.35">
      <c r="B18" s="104" t="s">
        <v>111</v>
      </c>
      <c r="C18" s="105">
        <f t="shared" si="0"/>
        <v>9</v>
      </c>
      <c r="D18" s="107"/>
      <c r="E18" s="108">
        <v>2</v>
      </c>
      <c r="F18" s="109"/>
      <c r="G18" s="110" t="s">
        <v>44</v>
      </c>
      <c r="H18" s="111" t="str">
        <f t="shared" si="1"/>
        <v>1x16</v>
      </c>
      <c r="I18" s="112" t="str">
        <f t="shared" si="1"/>
        <v>C</v>
      </c>
      <c r="J18" s="357"/>
      <c r="K18" s="113"/>
      <c r="L18" s="114" t="s">
        <v>45</v>
      </c>
      <c r="M18" s="114">
        <v>600</v>
      </c>
      <c r="N18" s="114" t="s">
        <v>45</v>
      </c>
      <c r="O18" s="115">
        <f t="shared" si="2"/>
        <v>600</v>
      </c>
      <c r="P18" s="362" t="s">
        <v>113</v>
      </c>
      <c r="Q18" s="362"/>
      <c r="R18" s="362"/>
      <c r="S18" s="362"/>
      <c r="T18" s="362"/>
      <c r="U18" s="363"/>
      <c r="V18" s="258"/>
      <c r="W18" s="67"/>
      <c r="X18" s="116"/>
      <c r="Z18" s="106">
        <f t="shared" si="3"/>
        <v>0</v>
      </c>
      <c r="AA18" s="106">
        <f t="shared" si="4"/>
        <v>600</v>
      </c>
      <c r="AB18" s="106">
        <f t="shared" si="5"/>
        <v>0</v>
      </c>
      <c r="AC18" s="111" t="str">
        <f t="shared" si="6"/>
        <v>1x16</v>
      </c>
      <c r="AD18" s="117" t="str">
        <f t="shared" si="7"/>
        <v>C</v>
      </c>
      <c r="AE18" s="118"/>
      <c r="AF18" s="119"/>
      <c r="AG18" s="119"/>
      <c r="AH18" s="119" t="s">
        <v>56</v>
      </c>
      <c r="AI18" s="119">
        <v>120</v>
      </c>
      <c r="AJ18" s="120" t="str">
        <f t="shared" si="8"/>
        <v>-</v>
      </c>
      <c r="AK18" s="223">
        <v>127</v>
      </c>
      <c r="AL18" s="119">
        <f t="shared" si="9"/>
        <v>0</v>
      </c>
      <c r="AM18" s="122"/>
      <c r="AN18" s="116"/>
      <c r="AO18" s="124" t="s">
        <v>57</v>
      </c>
      <c r="AP18" s="224"/>
      <c r="AQ18" s="224"/>
      <c r="AR18" s="125"/>
      <c r="AS18" s="126"/>
      <c r="AT18" s="127"/>
    </row>
    <row r="19" spans="2:46" s="106" customFormat="1" ht="20.100000000000001" customHeight="1" x14ac:dyDescent="0.35">
      <c r="B19" s="104" t="s">
        <v>111</v>
      </c>
      <c r="C19" s="105">
        <f t="shared" si="0"/>
        <v>10</v>
      </c>
      <c r="D19" s="107"/>
      <c r="E19" s="108">
        <v>2</v>
      </c>
      <c r="F19" s="109"/>
      <c r="G19" s="110" t="s">
        <v>44</v>
      </c>
      <c r="H19" s="111" t="str">
        <f t="shared" si="1"/>
        <v>1x16</v>
      </c>
      <c r="I19" s="112" t="str">
        <f t="shared" si="1"/>
        <v>C</v>
      </c>
      <c r="J19" s="357"/>
      <c r="K19" s="113">
        <v>600</v>
      </c>
      <c r="L19" s="114" t="s">
        <v>45</v>
      </c>
      <c r="M19" s="114" t="s">
        <v>45</v>
      </c>
      <c r="N19" s="114" t="s">
        <v>45</v>
      </c>
      <c r="O19" s="115">
        <f t="shared" si="2"/>
        <v>600</v>
      </c>
      <c r="P19" s="362" t="s">
        <v>119</v>
      </c>
      <c r="Q19" s="362"/>
      <c r="R19" s="362"/>
      <c r="S19" s="362"/>
      <c r="T19" s="362"/>
      <c r="U19" s="363"/>
      <c r="V19" s="258"/>
      <c r="W19" s="67"/>
      <c r="X19" s="116"/>
      <c r="Z19" s="106">
        <f t="shared" si="3"/>
        <v>0</v>
      </c>
      <c r="AA19" s="106">
        <f t="shared" si="4"/>
        <v>600</v>
      </c>
      <c r="AB19" s="106">
        <f t="shared" si="5"/>
        <v>0</v>
      </c>
      <c r="AC19" s="111" t="str">
        <f t="shared" si="6"/>
        <v>1x16</v>
      </c>
      <c r="AD19" s="117" t="str">
        <f t="shared" si="7"/>
        <v>C</v>
      </c>
      <c r="AE19" s="118"/>
      <c r="AF19" s="119"/>
      <c r="AG19" s="119"/>
      <c r="AH19" s="119" t="s">
        <v>56</v>
      </c>
      <c r="AI19" s="119">
        <v>120</v>
      </c>
      <c r="AJ19" s="120" t="str">
        <f>IF(AND(AI18&lt;$AE$11,$AE$11&lt;AI19),AH19,AJ25)</f>
        <v>-</v>
      </c>
      <c r="AK19" s="223">
        <v>127</v>
      </c>
      <c r="AL19" s="119">
        <f>IF(AH19=AJ19,AK19,AL25)</f>
        <v>0</v>
      </c>
      <c r="AM19" s="122"/>
      <c r="AN19" s="116"/>
      <c r="AO19" s="124" t="s">
        <v>57</v>
      </c>
      <c r="AP19" s="224"/>
      <c r="AQ19" s="224"/>
      <c r="AR19" s="125"/>
      <c r="AS19" s="126"/>
      <c r="AT19" s="127"/>
    </row>
    <row r="20" spans="2:46" s="106" customFormat="1" ht="20.100000000000001" customHeight="1" x14ac:dyDescent="0.35">
      <c r="B20" s="104" t="s">
        <v>111</v>
      </c>
      <c r="C20" s="105">
        <f t="shared" si="0"/>
        <v>11</v>
      </c>
      <c r="D20" s="107"/>
      <c r="E20" s="108">
        <v>4</v>
      </c>
      <c r="F20" s="109"/>
      <c r="G20" s="110" t="s">
        <v>44</v>
      </c>
      <c r="H20" s="111" t="str">
        <f t="shared" si="1"/>
        <v>1x16</v>
      </c>
      <c r="I20" s="112" t="str">
        <f t="shared" si="1"/>
        <v>C</v>
      </c>
      <c r="J20" s="357"/>
      <c r="K20" s="113"/>
      <c r="L20" s="114">
        <v>1200</v>
      </c>
      <c r="M20" s="114" t="s">
        <v>45</v>
      </c>
      <c r="N20" s="114" t="s">
        <v>45</v>
      </c>
      <c r="O20" s="115">
        <f t="shared" si="2"/>
        <v>1200</v>
      </c>
      <c r="P20" s="362" t="s">
        <v>113</v>
      </c>
      <c r="Q20" s="362"/>
      <c r="R20" s="362"/>
      <c r="S20" s="362"/>
      <c r="T20" s="362"/>
      <c r="U20" s="363"/>
      <c r="V20" s="258"/>
      <c r="W20" s="67"/>
      <c r="X20" s="116"/>
      <c r="Z20" s="106">
        <f t="shared" si="3"/>
        <v>0</v>
      </c>
      <c r="AA20" s="106">
        <f t="shared" si="4"/>
        <v>1200</v>
      </c>
      <c r="AB20" s="106">
        <f t="shared" si="5"/>
        <v>0</v>
      </c>
      <c r="AC20" s="111" t="str">
        <f t="shared" si="6"/>
        <v>1x16</v>
      </c>
      <c r="AD20" s="117" t="str">
        <f t="shared" si="7"/>
        <v>C</v>
      </c>
      <c r="AE20" s="118"/>
      <c r="AF20" s="119"/>
      <c r="AG20" s="119"/>
      <c r="AH20" s="119" t="s">
        <v>56</v>
      </c>
      <c r="AI20" s="119">
        <v>120</v>
      </c>
      <c r="AJ20" s="120" t="str">
        <f>IF(AND(AI14&lt;$AE$11,$AE$11&lt;AI20),AH20,AJ21)</f>
        <v>-</v>
      </c>
      <c r="AK20" s="223">
        <v>127</v>
      </c>
      <c r="AL20" s="119">
        <f t="shared" ref="AL20:AL27" si="10">IF(AH20=AJ20,AK20,AL21)</f>
        <v>0</v>
      </c>
      <c r="AM20" s="122"/>
      <c r="AN20" s="116"/>
      <c r="AO20" s="124" t="s">
        <v>57</v>
      </c>
      <c r="AP20" s="224"/>
      <c r="AQ20" s="224"/>
      <c r="AR20" s="125"/>
      <c r="AS20" s="126"/>
      <c r="AT20" s="127"/>
    </row>
    <row r="21" spans="2:46" s="106" customFormat="1" ht="20.100000000000001" customHeight="1" thickBot="1" x14ac:dyDescent="0.4">
      <c r="B21" s="104" t="s">
        <v>111</v>
      </c>
      <c r="C21" s="105">
        <f t="shared" si="0"/>
        <v>12</v>
      </c>
      <c r="D21" s="107"/>
      <c r="E21" s="108">
        <v>4</v>
      </c>
      <c r="F21" s="109"/>
      <c r="G21" s="110" t="s">
        <v>44</v>
      </c>
      <c r="H21" s="111" t="str">
        <f t="shared" si="1"/>
        <v>1x16</v>
      </c>
      <c r="I21" s="112" t="str">
        <f t="shared" si="1"/>
        <v>C</v>
      </c>
      <c r="J21" s="358"/>
      <c r="K21" s="113"/>
      <c r="L21" s="114" t="s">
        <v>45</v>
      </c>
      <c r="M21" s="114">
        <v>1200</v>
      </c>
      <c r="N21" s="114" t="s">
        <v>45</v>
      </c>
      <c r="O21" s="115">
        <f t="shared" si="2"/>
        <v>1200</v>
      </c>
      <c r="P21" s="362" t="s">
        <v>113</v>
      </c>
      <c r="Q21" s="362"/>
      <c r="R21" s="362"/>
      <c r="S21" s="362"/>
      <c r="T21" s="362"/>
      <c r="U21" s="363"/>
      <c r="V21" s="258"/>
      <c r="W21" s="67"/>
      <c r="X21" s="116"/>
      <c r="Z21" s="106">
        <f t="shared" si="3"/>
        <v>0</v>
      </c>
      <c r="AA21" s="106">
        <f t="shared" si="4"/>
        <v>1200</v>
      </c>
      <c r="AB21" s="106">
        <f t="shared" si="5"/>
        <v>0</v>
      </c>
      <c r="AC21" s="111" t="str">
        <f t="shared" si="6"/>
        <v>1x16</v>
      </c>
      <c r="AD21" s="117" t="str">
        <f t="shared" si="7"/>
        <v>C</v>
      </c>
      <c r="AE21" s="118"/>
      <c r="AF21" s="119"/>
      <c r="AG21" s="119"/>
      <c r="AH21" s="119" t="s">
        <v>56</v>
      </c>
      <c r="AI21" s="119">
        <v>120</v>
      </c>
      <c r="AJ21" s="120" t="str">
        <f t="shared" ref="AJ21:AJ24" si="11">IF(AND(AI20&lt;$AE$11,$AE$11&lt;AI21),AH21,AJ22)</f>
        <v>-</v>
      </c>
      <c r="AK21" s="223">
        <v>127</v>
      </c>
      <c r="AL21" s="119">
        <f t="shared" si="10"/>
        <v>0</v>
      </c>
      <c r="AM21" s="122"/>
      <c r="AN21" s="116"/>
      <c r="AO21" s="124" t="s">
        <v>57</v>
      </c>
      <c r="AP21" s="224"/>
      <c r="AQ21" s="224"/>
      <c r="AR21" s="125"/>
      <c r="AS21" s="126"/>
      <c r="AT21" s="127"/>
    </row>
    <row r="22" spans="2:46" s="106" customFormat="1" ht="20.100000000000001" customHeight="1" thickTop="1" x14ac:dyDescent="0.35">
      <c r="B22" s="104" t="s">
        <v>111</v>
      </c>
      <c r="C22" s="105">
        <f t="shared" si="0"/>
        <v>13</v>
      </c>
      <c r="D22" s="107"/>
      <c r="E22" s="108">
        <v>4</v>
      </c>
      <c r="F22" s="109"/>
      <c r="G22" s="110" t="s">
        <v>44</v>
      </c>
      <c r="H22" s="111" t="str">
        <f t="shared" si="1"/>
        <v>1x16</v>
      </c>
      <c r="I22" s="112" t="str">
        <f t="shared" si="1"/>
        <v>C</v>
      </c>
      <c r="J22" s="356" t="s">
        <v>92</v>
      </c>
      <c r="K22" s="113">
        <v>1500</v>
      </c>
      <c r="L22" s="114" t="s">
        <v>45</v>
      </c>
      <c r="M22" s="114" t="s">
        <v>45</v>
      </c>
      <c r="N22" s="114" t="s">
        <v>45</v>
      </c>
      <c r="O22" s="115">
        <f t="shared" si="2"/>
        <v>1500</v>
      </c>
      <c r="P22" s="362" t="s">
        <v>113</v>
      </c>
      <c r="Q22" s="362"/>
      <c r="R22" s="362"/>
      <c r="S22" s="362"/>
      <c r="T22" s="362"/>
      <c r="U22" s="363"/>
      <c r="V22" s="258"/>
      <c r="W22" s="67"/>
      <c r="X22" s="116"/>
      <c r="Z22" s="106">
        <f t="shared" si="3"/>
        <v>0</v>
      </c>
      <c r="AA22" s="106">
        <f t="shared" si="4"/>
        <v>1500</v>
      </c>
      <c r="AB22" s="106">
        <f t="shared" si="5"/>
        <v>0</v>
      </c>
      <c r="AC22" s="111" t="str">
        <f t="shared" si="6"/>
        <v>1x16</v>
      </c>
      <c r="AD22" s="117" t="str">
        <f t="shared" si="7"/>
        <v>C</v>
      </c>
      <c r="AE22" s="118"/>
      <c r="AF22" s="119"/>
      <c r="AG22" s="119"/>
      <c r="AH22" s="119" t="s">
        <v>56</v>
      </c>
      <c r="AI22" s="119">
        <v>120</v>
      </c>
      <c r="AJ22" s="120" t="str">
        <f t="shared" si="11"/>
        <v>-</v>
      </c>
      <c r="AK22" s="223">
        <v>127</v>
      </c>
      <c r="AL22" s="119">
        <f t="shared" si="10"/>
        <v>0</v>
      </c>
      <c r="AM22" s="122"/>
      <c r="AN22" s="116"/>
      <c r="AO22" s="124" t="s">
        <v>57</v>
      </c>
      <c r="AP22" s="224"/>
      <c r="AQ22" s="224"/>
      <c r="AR22" s="125"/>
      <c r="AS22" s="126"/>
      <c r="AT22" s="127"/>
    </row>
    <row r="23" spans="2:46" s="106" customFormat="1" ht="20.100000000000001" customHeight="1" x14ac:dyDescent="0.35">
      <c r="B23" s="104" t="s">
        <v>111</v>
      </c>
      <c r="C23" s="105">
        <f t="shared" si="0"/>
        <v>14</v>
      </c>
      <c r="D23" s="107"/>
      <c r="E23" s="108">
        <v>4</v>
      </c>
      <c r="F23" s="109"/>
      <c r="G23" s="110" t="s">
        <v>44</v>
      </c>
      <c r="H23" s="111" t="str">
        <f t="shared" si="1"/>
        <v>1x16</v>
      </c>
      <c r="I23" s="112" t="str">
        <f t="shared" si="1"/>
        <v>C</v>
      </c>
      <c r="J23" s="357"/>
      <c r="K23" s="113"/>
      <c r="L23" s="114">
        <v>1200</v>
      </c>
      <c r="M23" s="114" t="s">
        <v>45</v>
      </c>
      <c r="N23" s="114" t="s">
        <v>45</v>
      </c>
      <c r="O23" s="115">
        <f t="shared" si="2"/>
        <v>1200</v>
      </c>
      <c r="P23" s="362" t="s">
        <v>113</v>
      </c>
      <c r="Q23" s="362"/>
      <c r="R23" s="362"/>
      <c r="S23" s="362"/>
      <c r="T23" s="362"/>
      <c r="U23" s="363"/>
      <c r="V23" s="258"/>
      <c r="W23" s="67"/>
      <c r="X23" s="116"/>
      <c r="Z23" s="106">
        <f t="shared" si="3"/>
        <v>0</v>
      </c>
      <c r="AA23" s="106">
        <f t="shared" si="4"/>
        <v>1200</v>
      </c>
      <c r="AB23" s="106">
        <f t="shared" si="5"/>
        <v>0</v>
      </c>
      <c r="AC23" s="111" t="str">
        <f t="shared" si="6"/>
        <v>1x16</v>
      </c>
      <c r="AD23" s="117" t="str">
        <f t="shared" si="7"/>
        <v>C</v>
      </c>
      <c r="AE23" s="118"/>
      <c r="AF23" s="119"/>
      <c r="AG23" s="119"/>
      <c r="AH23" s="119" t="s">
        <v>56</v>
      </c>
      <c r="AI23" s="119">
        <v>120</v>
      </c>
      <c r="AJ23" s="120" t="str">
        <f t="shared" si="11"/>
        <v>-</v>
      </c>
      <c r="AK23" s="223">
        <v>127</v>
      </c>
      <c r="AL23" s="119">
        <f t="shared" si="10"/>
        <v>0</v>
      </c>
      <c r="AM23" s="122"/>
      <c r="AN23" s="116"/>
      <c r="AO23" s="124" t="s">
        <v>57</v>
      </c>
      <c r="AP23" s="224"/>
      <c r="AQ23" s="224"/>
      <c r="AR23" s="125"/>
      <c r="AS23" s="126"/>
      <c r="AT23" s="127"/>
    </row>
    <row r="24" spans="2:46" s="106" customFormat="1" ht="20.100000000000001" customHeight="1" x14ac:dyDescent="0.35">
      <c r="B24" s="104" t="s">
        <v>111</v>
      </c>
      <c r="C24" s="105">
        <f t="shared" si="0"/>
        <v>15</v>
      </c>
      <c r="D24" s="107"/>
      <c r="E24" s="108">
        <v>4</v>
      </c>
      <c r="F24" s="109"/>
      <c r="G24" s="110" t="s">
        <v>44</v>
      </c>
      <c r="H24" s="111" t="str">
        <f t="shared" si="1"/>
        <v>1x16</v>
      </c>
      <c r="I24" s="112" t="str">
        <f t="shared" si="1"/>
        <v>C</v>
      </c>
      <c r="J24" s="357"/>
      <c r="K24" s="113"/>
      <c r="L24" s="114"/>
      <c r="M24" s="114">
        <v>1200</v>
      </c>
      <c r="N24" s="114" t="s">
        <v>45</v>
      </c>
      <c r="O24" s="115">
        <f t="shared" si="2"/>
        <v>1200</v>
      </c>
      <c r="P24" s="362" t="s">
        <v>113</v>
      </c>
      <c r="Q24" s="362"/>
      <c r="R24" s="362"/>
      <c r="S24" s="362"/>
      <c r="T24" s="362"/>
      <c r="U24" s="363"/>
      <c r="V24" s="258"/>
      <c r="W24" s="67"/>
      <c r="X24" s="116"/>
      <c r="Z24" s="106">
        <f t="shared" si="3"/>
        <v>0</v>
      </c>
      <c r="AA24" s="106">
        <f t="shared" si="4"/>
        <v>1200</v>
      </c>
      <c r="AB24" s="106">
        <f t="shared" si="5"/>
        <v>0</v>
      </c>
      <c r="AC24" s="111" t="str">
        <f t="shared" si="6"/>
        <v>1x16</v>
      </c>
      <c r="AD24" s="117" t="str">
        <f t="shared" si="7"/>
        <v>C</v>
      </c>
      <c r="AE24" s="118"/>
      <c r="AF24" s="119"/>
      <c r="AG24" s="119"/>
      <c r="AH24" s="119" t="s">
        <v>56</v>
      </c>
      <c r="AI24" s="119">
        <v>120</v>
      </c>
      <c r="AJ24" s="120" t="str">
        <f t="shared" si="11"/>
        <v>-</v>
      </c>
      <c r="AK24" s="223">
        <v>127</v>
      </c>
      <c r="AL24" s="119">
        <f t="shared" si="10"/>
        <v>0</v>
      </c>
      <c r="AM24" s="122"/>
      <c r="AN24" s="116"/>
      <c r="AO24" s="124" t="s">
        <v>57</v>
      </c>
      <c r="AP24" s="224"/>
      <c r="AQ24" s="224"/>
      <c r="AR24" s="125"/>
      <c r="AS24" s="126"/>
      <c r="AT24" s="127"/>
    </row>
    <row r="25" spans="2:46" s="106" customFormat="1" ht="20.100000000000001" customHeight="1" x14ac:dyDescent="0.35">
      <c r="B25" s="104" t="s">
        <v>111</v>
      </c>
      <c r="C25" s="105">
        <f t="shared" si="0"/>
        <v>16</v>
      </c>
      <c r="D25" s="107"/>
      <c r="E25" s="108">
        <v>4</v>
      </c>
      <c r="F25" s="109"/>
      <c r="G25" s="110" t="s">
        <v>44</v>
      </c>
      <c r="H25" s="111" t="str">
        <f t="shared" si="1"/>
        <v>1x16</v>
      </c>
      <c r="I25" s="112" t="str">
        <f t="shared" si="1"/>
        <v>C</v>
      </c>
      <c r="J25" s="357"/>
      <c r="K25" s="113">
        <v>1200</v>
      </c>
      <c r="L25" s="114" t="s">
        <v>45</v>
      </c>
      <c r="M25" s="114" t="s">
        <v>45</v>
      </c>
      <c r="N25" s="114" t="s">
        <v>45</v>
      </c>
      <c r="O25" s="115">
        <f t="shared" si="2"/>
        <v>1200</v>
      </c>
      <c r="P25" s="362" t="s">
        <v>113</v>
      </c>
      <c r="Q25" s="362"/>
      <c r="R25" s="362"/>
      <c r="S25" s="362"/>
      <c r="T25" s="362"/>
      <c r="U25" s="363"/>
      <c r="V25" s="258"/>
      <c r="W25" s="67"/>
      <c r="X25" s="116"/>
      <c r="Z25" s="106">
        <f t="shared" si="3"/>
        <v>0</v>
      </c>
      <c r="AA25" s="106">
        <f t="shared" si="4"/>
        <v>1200</v>
      </c>
      <c r="AB25" s="106">
        <f t="shared" si="5"/>
        <v>0</v>
      </c>
      <c r="AC25" s="111" t="str">
        <f t="shared" si="6"/>
        <v>1x16</v>
      </c>
      <c r="AD25" s="117" t="str">
        <f t="shared" si="7"/>
        <v>C</v>
      </c>
      <c r="AE25" s="118"/>
      <c r="AF25" s="119"/>
      <c r="AG25" s="119"/>
      <c r="AH25" s="119" t="s">
        <v>56</v>
      </c>
      <c r="AI25" s="119">
        <v>120</v>
      </c>
      <c r="AJ25" s="120" t="str">
        <f>IF(AND(AI19&lt;$AE$11,$AE$11&lt;AI25),AH25,AJ26)</f>
        <v>-</v>
      </c>
      <c r="AK25" s="223">
        <v>127</v>
      </c>
      <c r="AL25" s="119">
        <f t="shared" si="10"/>
        <v>0</v>
      </c>
      <c r="AM25" s="122"/>
      <c r="AN25" s="116"/>
      <c r="AO25" s="124" t="s">
        <v>57</v>
      </c>
      <c r="AP25" s="224"/>
      <c r="AQ25" s="224"/>
      <c r="AR25" s="125"/>
      <c r="AS25" s="126"/>
      <c r="AT25" s="127"/>
    </row>
    <row r="26" spans="2:46" s="106" customFormat="1" ht="20.100000000000001" customHeight="1" x14ac:dyDescent="0.35">
      <c r="B26" s="104" t="s">
        <v>111</v>
      </c>
      <c r="C26" s="105">
        <f t="shared" si="0"/>
        <v>17</v>
      </c>
      <c r="D26" s="107"/>
      <c r="E26" s="108">
        <v>4</v>
      </c>
      <c r="F26" s="109"/>
      <c r="G26" s="110" t="s">
        <v>44</v>
      </c>
      <c r="H26" s="111" t="str">
        <f t="shared" ref="H26:I41" si="12">+AC26</f>
        <v>1x16</v>
      </c>
      <c r="I26" s="112" t="str">
        <f t="shared" si="12"/>
        <v>C</v>
      </c>
      <c r="J26" s="357"/>
      <c r="K26" s="113"/>
      <c r="L26" s="114">
        <v>1200</v>
      </c>
      <c r="M26" s="114" t="s">
        <v>45</v>
      </c>
      <c r="N26" s="114" t="s">
        <v>45</v>
      </c>
      <c r="O26" s="115">
        <f t="shared" si="2"/>
        <v>1200</v>
      </c>
      <c r="P26" s="362" t="s">
        <v>113</v>
      </c>
      <c r="Q26" s="362"/>
      <c r="R26" s="362"/>
      <c r="S26" s="362"/>
      <c r="T26" s="362"/>
      <c r="U26" s="363"/>
      <c r="V26" s="258"/>
      <c r="W26" s="67"/>
      <c r="X26" s="116"/>
      <c r="Z26" s="106">
        <f t="shared" si="3"/>
        <v>0</v>
      </c>
      <c r="AA26" s="106">
        <f t="shared" si="4"/>
        <v>1200</v>
      </c>
      <c r="AB26" s="106">
        <f t="shared" si="5"/>
        <v>0</v>
      </c>
      <c r="AC26" s="111" t="str">
        <f t="shared" si="6"/>
        <v>1x16</v>
      </c>
      <c r="AD26" s="117" t="str">
        <f t="shared" si="7"/>
        <v>C</v>
      </c>
      <c r="AE26" s="118"/>
      <c r="AF26" s="119"/>
      <c r="AG26" s="119"/>
      <c r="AH26" s="119" t="s">
        <v>56</v>
      </c>
      <c r="AI26" s="119">
        <v>120</v>
      </c>
      <c r="AJ26" s="120" t="str">
        <f t="shared" ref="AJ26:AJ27" si="13">IF(AND(AI25&lt;$AE$11,$AE$11&lt;AI26),AH26,AJ27)</f>
        <v>-</v>
      </c>
      <c r="AK26" s="223">
        <v>127</v>
      </c>
      <c r="AL26" s="119">
        <f t="shared" si="10"/>
        <v>0</v>
      </c>
      <c r="AM26" s="122"/>
      <c r="AN26" s="116"/>
      <c r="AO26" s="124" t="s">
        <v>57</v>
      </c>
      <c r="AP26" s="224"/>
      <c r="AQ26" s="224"/>
      <c r="AR26" s="125"/>
      <c r="AS26" s="126"/>
      <c r="AT26" s="127"/>
    </row>
    <row r="27" spans="2:46" s="106" customFormat="1" ht="20.100000000000001" customHeight="1" thickBot="1" x14ac:dyDescent="0.4">
      <c r="B27" s="104" t="s">
        <v>111</v>
      </c>
      <c r="C27" s="105">
        <f t="shared" si="0"/>
        <v>18</v>
      </c>
      <c r="D27" s="107"/>
      <c r="E27" s="108">
        <v>4</v>
      </c>
      <c r="F27" s="109"/>
      <c r="G27" s="110" t="s">
        <v>44</v>
      </c>
      <c r="H27" s="111" t="str">
        <f t="shared" si="12"/>
        <v>1x16</v>
      </c>
      <c r="I27" s="112" t="str">
        <f t="shared" si="12"/>
        <v>C</v>
      </c>
      <c r="J27" s="357"/>
      <c r="K27" s="113"/>
      <c r="L27" s="114" t="s">
        <v>45</v>
      </c>
      <c r="M27" s="114">
        <v>1200</v>
      </c>
      <c r="N27" s="114" t="s">
        <v>45</v>
      </c>
      <c r="O27" s="115">
        <f t="shared" si="2"/>
        <v>1200</v>
      </c>
      <c r="P27" s="362" t="s">
        <v>113</v>
      </c>
      <c r="Q27" s="362"/>
      <c r="R27" s="362"/>
      <c r="S27" s="362"/>
      <c r="T27" s="362"/>
      <c r="U27" s="363"/>
      <c r="V27" s="258"/>
      <c r="W27" s="67"/>
      <c r="X27" s="116"/>
      <c r="Z27" s="106">
        <f t="shared" si="3"/>
        <v>0</v>
      </c>
      <c r="AA27" s="106">
        <f t="shared" si="4"/>
        <v>1200</v>
      </c>
      <c r="AB27" s="106">
        <f t="shared" si="5"/>
        <v>0</v>
      </c>
      <c r="AC27" s="111" t="str">
        <f t="shared" si="6"/>
        <v>1x16</v>
      </c>
      <c r="AD27" s="117" t="str">
        <f t="shared" si="7"/>
        <v>C</v>
      </c>
      <c r="AE27" s="118"/>
      <c r="AF27" s="119"/>
      <c r="AG27" s="119"/>
      <c r="AH27" s="119" t="s">
        <v>56</v>
      </c>
      <c r="AI27" s="119">
        <v>120</v>
      </c>
      <c r="AJ27" s="120" t="str">
        <f t="shared" si="13"/>
        <v>-</v>
      </c>
      <c r="AK27" s="223">
        <v>127</v>
      </c>
      <c r="AL27" s="119">
        <f t="shared" si="10"/>
        <v>0</v>
      </c>
      <c r="AM27" s="122"/>
      <c r="AN27" s="116"/>
      <c r="AO27" s="124" t="s">
        <v>57</v>
      </c>
      <c r="AP27" s="224"/>
      <c r="AQ27" s="224"/>
      <c r="AR27" s="125"/>
      <c r="AS27" s="126"/>
      <c r="AT27" s="127"/>
    </row>
    <row r="28" spans="2:46" s="106" customFormat="1" ht="20.100000000000001" customHeight="1" x14ac:dyDescent="0.35">
      <c r="B28" s="104" t="s">
        <v>111</v>
      </c>
      <c r="C28" s="105">
        <f t="shared" si="0"/>
        <v>19</v>
      </c>
      <c r="D28" s="107"/>
      <c r="E28" s="108">
        <v>4</v>
      </c>
      <c r="F28" s="109"/>
      <c r="G28" s="110" t="s">
        <v>44</v>
      </c>
      <c r="H28" s="111" t="str">
        <f t="shared" si="12"/>
        <v>1x16</v>
      </c>
      <c r="I28" s="112" t="str">
        <f t="shared" si="12"/>
        <v>C</v>
      </c>
      <c r="J28" s="353" t="s">
        <v>92</v>
      </c>
      <c r="K28" s="123">
        <v>1200</v>
      </c>
      <c r="L28" s="114" t="s">
        <v>45</v>
      </c>
      <c r="M28" s="114" t="s">
        <v>45</v>
      </c>
      <c r="N28" s="114" t="s">
        <v>45</v>
      </c>
      <c r="O28" s="115">
        <f t="shared" si="2"/>
        <v>1200</v>
      </c>
      <c r="P28" s="362" t="s">
        <v>113</v>
      </c>
      <c r="Q28" s="362"/>
      <c r="R28" s="362"/>
      <c r="S28" s="362"/>
      <c r="T28" s="362"/>
      <c r="U28" s="363"/>
      <c r="V28" s="258"/>
      <c r="W28" s="67"/>
      <c r="X28" s="116"/>
      <c r="Z28" s="106">
        <f t="shared" si="3"/>
        <v>0</v>
      </c>
      <c r="AA28" s="106">
        <f t="shared" si="4"/>
        <v>1200</v>
      </c>
      <c r="AB28" s="106">
        <f t="shared" si="5"/>
        <v>0</v>
      </c>
      <c r="AC28" s="111" t="str">
        <f t="shared" si="6"/>
        <v>1x16</v>
      </c>
      <c r="AD28" s="117" t="str">
        <f t="shared" si="7"/>
        <v>C</v>
      </c>
      <c r="AE28" s="118"/>
      <c r="AF28" s="119"/>
      <c r="AG28" s="119"/>
      <c r="AH28" s="119" t="s">
        <v>56</v>
      </c>
      <c r="AI28" s="119">
        <v>120</v>
      </c>
      <c r="AJ28" s="120" t="str">
        <f>IF(AND(AI27&lt;$AE$11,$AE$11&lt;AI28),AH28,AJ32)</f>
        <v>-</v>
      </c>
      <c r="AK28" s="223">
        <v>127</v>
      </c>
      <c r="AL28" s="119">
        <f>IF(AH28=AJ28,AK28,AL32)</f>
        <v>0</v>
      </c>
      <c r="AM28" s="122"/>
      <c r="AN28" s="116"/>
      <c r="AO28" s="124" t="s">
        <v>57</v>
      </c>
      <c r="AP28" s="224"/>
      <c r="AQ28" s="224"/>
      <c r="AR28" s="125"/>
      <c r="AS28" s="126"/>
      <c r="AT28" s="127"/>
    </row>
    <row r="29" spans="2:46" s="106" customFormat="1" ht="20.100000000000001" customHeight="1" x14ac:dyDescent="0.35">
      <c r="B29" s="104" t="s">
        <v>111</v>
      </c>
      <c r="C29" s="105">
        <f t="shared" si="0"/>
        <v>20</v>
      </c>
      <c r="D29" s="107"/>
      <c r="E29" s="108">
        <v>4</v>
      </c>
      <c r="F29" s="109"/>
      <c r="G29" s="110" t="s">
        <v>44</v>
      </c>
      <c r="H29" s="111" t="str">
        <f t="shared" si="12"/>
        <v>1x16</v>
      </c>
      <c r="I29" s="112" t="str">
        <f t="shared" si="12"/>
        <v>C</v>
      </c>
      <c r="J29" s="354"/>
      <c r="K29" s="123"/>
      <c r="L29" s="114">
        <v>1200</v>
      </c>
      <c r="M29" s="114" t="s">
        <v>45</v>
      </c>
      <c r="N29" s="114" t="s">
        <v>45</v>
      </c>
      <c r="O29" s="115">
        <f t="shared" si="2"/>
        <v>1200</v>
      </c>
      <c r="P29" s="362" t="s">
        <v>113</v>
      </c>
      <c r="Q29" s="362"/>
      <c r="R29" s="362"/>
      <c r="S29" s="362"/>
      <c r="T29" s="362"/>
      <c r="U29" s="363"/>
      <c r="V29" s="258"/>
      <c r="W29" s="67"/>
      <c r="X29" s="116"/>
      <c r="Z29" s="106">
        <f t="shared" si="3"/>
        <v>0</v>
      </c>
      <c r="AA29" s="106">
        <f t="shared" si="4"/>
        <v>1200</v>
      </c>
      <c r="AB29" s="106">
        <f t="shared" si="5"/>
        <v>0</v>
      </c>
      <c r="AC29" s="111" t="str">
        <f t="shared" si="6"/>
        <v>1x16</v>
      </c>
      <c r="AD29" s="117" t="str">
        <f t="shared" si="7"/>
        <v>C</v>
      </c>
      <c r="AE29" s="118"/>
      <c r="AF29" s="119"/>
      <c r="AG29" s="119"/>
      <c r="AH29" s="119" t="s">
        <v>56</v>
      </c>
      <c r="AI29" s="119">
        <v>120</v>
      </c>
      <c r="AJ29" s="120" t="str">
        <f>IF(AND(AI28&lt;$AE$11,$AE$11&lt;AI29),AH29,AJ33)</f>
        <v>-</v>
      </c>
      <c r="AK29" s="223">
        <v>127</v>
      </c>
      <c r="AL29" s="119">
        <f>IF(AH29=AJ29,AK29,AL33)</f>
        <v>0</v>
      </c>
      <c r="AM29" s="122"/>
      <c r="AN29" s="116"/>
      <c r="AO29" s="124" t="s">
        <v>57</v>
      </c>
      <c r="AP29" s="224"/>
      <c r="AQ29" s="224"/>
      <c r="AR29" s="125"/>
      <c r="AS29" s="126"/>
      <c r="AT29" s="127"/>
    </row>
    <row r="30" spans="2:46" s="106" customFormat="1" ht="20.100000000000001" customHeight="1" x14ac:dyDescent="0.35">
      <c r="B30" s="104" t="s">
        <v>111</v>
      </c>
      <c r="C30" s="105">
        <f t="shared" si="0"/>
        <v>21</v>
      </c>
      <c r="D30" s="107"/>
      <c r="E30" s="108">
        <v>4</v>
      </c>
      <c r="F30" s="109"/>
      <c r="G30" s="110" t="s">
        <v>44</v>
      </c>
      <c r="H30" s="111" t="str">
        <f t="shared" si="12"/>
        <v>1x16</v>
      </c>
      <c r="I30" s="112" t="str">
        <f t="shared" si="12"/>
        <v>C</v>
      </c>
      <c r="J30" s="354"/>
      <c r="K30" s="123"/>
      <c r="L30" s="114"/>
      <c r="M30" s="114">
        <v>1200</v>
      </c>
      <c r="N30" s="114" t="s">
        <v>45</v>
      </c>
      <c r="O30" s="115">
        <f t="shared" si="2"/>
        <v>1200</v>
      </c>
      <c r="P30" s="362" t="s">
        <v>113</v>
      </c>
      <c r="Q30" s="362"/>
      <c r="R30" s="362"/>
      <c r="S30" s="362"/>
      <c r="T30" s="362"/>
      <c r="U30" s="363"/>
      <c r="V30" s="258"/>
      <c r="W30" s="67"/>
      <c r="X30" s="116"/>
      <c r="Z30" s="106">
        <f t="shared" si="3"/>
        <v>0</v>
      </c>
      <c r="AA30" s="106">
        <f t="shared" si="4"/>
        <v>1200</v>
      </c>
      <c r="AB30" s="106">
        <f t="shared" si="5"/>
        <v>0</v>
      </c>
      <c r="AC30" s="111" t="str">
        <f t="shared" si="6"/>
        <v>1x16</v>
      </c>
      <c r="AD30" s="117" t="str">
        <f t="shared" si="7"/>
        <v>C</v>
      </c>
      <c r="AE30" s="118"/>
      <c r="AF30" s="119"/>
      <c r="AG30" s="119"/>
      <c r="AH30" s="119" t="s">
        <v>56</v>
      </c>
      <c r="AI30" s="119">
        <v>120</v>
      </c>
      <c r="AJ30" s="120" t="str">
        <f t="shared" ref="AJ30:AJ32" si="14">IF(AND(AI29&lt;$AE$11,$AE$11&lt;AI30),AH30,AJ34)</f>
        <v>-</v>
      </c>
      <c r="AK30" s="223">
        <v>127</v>
      </c>
      <c r="AL30" s="119">
        <f t="shared" ref="AL30:AL32" si="15">IF(AH30=AJ30,AK30,AL34)</f>
        <v>0</v>
      </c>
      <c r="AM30" s="122"/>
      <c r="AN30" s="116"/>
      <c r="AO30" s="124" t="s">
        <v>57</v>
      </c>
      <c r="AP30" s="224"/>
      <c r="AQ30" s="224"/>
      <c r="AR30" s="125"/>
      <c r="AS30" s="126"/>
      <c r="AT30" s="127"/>
    </row>
    <row r="31" spans="2:46" s="106" customFormat="1" ht="20.100000000000001" customHeight="1" x14ac:dyDescent="0.35">
      <c r="B31" s="104" t="s">
        <v>111</v>
      </c>
      <c r="C31" s="105">
        <f t="shared" si="0"/>
        <v>22</v>
      </c>
      <c r="D31" s="107"/>
      <c r="E31" s="108">
        <v>4</v>
      </c>
      <c r="F31" s="109"/>
      <c r="G31" s="110" t="s">
        <v>44</v>
      </c>
      <c r="H31" s="111" t="str">
        <f t="shared" si="12"/>
        <v>1x16</v>
      </c>
      <c r="I31" s="112" t="str">
        <f t="shared" si="12"/>
        <v>C</v>
      </c>
      <c r="J31" s="354"/>
      <c r="K31" s="123">
        <v>1200</v>
      </c>
      <c r="L31" s="114"/>
      <c r="M31" s="114" t="s">
        <v>45</v>
      </c>
      <c r="N31" s="114" t="s">
        <v>45</v>
      </c>
      <c r="O31" s="115">
        <f t="shared" si="2"/>
        <v>1200</v>
      </c>
      <c r="P31" s="362" t="s">
        <v>113</v>
      </c>
      <c r="Q31" s="362"/>
      <c r="R31" s="362"/>
      <c r="S31" s="362"/>
      <c r="T31" s="362"/>
      <c r="U31" s="363"/>
      <c r="V31" s="258"/>
      <c r="W31" s="67"/>
      <c r="X31" s="116"/>
      <c r="Z31" s="106">
        <f t="shared" si="3"/>
        <v>0</v>
      </c>
      <c r="AA31" s="106">
        <f t="shared" si="4"/>
        <v>1200</v>
      </c>
      <c r="AB31" s="106">
        <f t="shared" si="5"/>
        <v>0</v>
      </c>
      <c r="AC31" s="111" t="str">
        <f t="shared" si="6"/>
        <v>1x16</v>
      </c>
      <c r="AD31" s="117" t="str">
        <f t="shared" si="7"/>
        <v>C</v>
      </c>
      <c r="AE31" s="118"/>
      <c r="AF31" s="119"/>
      <c r="AG31" s="119"/>
      <c r="AH31" s="119" t="s">
        <v>56</v>
      </c>
      <c r="AI31" s="119">
        <v>120</v>
      </c>
      <c r="AJ31" s="120" t="str">
        <f t="shared" si="14"/>
        <v>-</v>
      </c>
      <c r="AK31" s="223">
        <v>127</v>
      </c>
      <c r="AL31" s="119">
        <f t="shared" si="15"/>
        <v>0</v>
      </c>
      <c r="AM31" s="122"/>
      <c r="AN31" s="116"/>
      <c r="AO31" s="124" t="s">
        <v>57</v>
      </c>
      <c r="AP31" s="224"/>
      <c r="AQ31" s="224"/>
      <c r="AR31" s="125"/>
      <c r="AS31" s="126"/>
      <c r="AT31" s="127"/>
    </row>
    <row r="32" spans="2:46" s="106" customFormat="1" ht="20.100000000000001" customHeight="1" thickBot="1" x14ac:dyDescent="0.4">
      <c r="B32" s="104" t="s">
        <v>111</v>
      </c>
      <c r="C32" s="105">
        <f t="shared" si="0"/>
        <v>23</v>
      </c>
      <c r="D32" s="107"/>
      <c r="E32" s="108">
        <v>4</v>
      </c>
      <c r="F32" s="109"/>
      <c r="G32" s="110" t="s">
        <v>44</v>
      </c>
      <c r="H32" s="111" t="str">
        <f t="shared" si="12"/>
        <v>1x16</v>
      </c>
      <c r="I32" s="112" t="str">
        <f t="shared" si="12"/>
        <v>C</v>
      </c>
      <c r="J32" s="354"/>
      <c r="K32" s="123"/>
      <c r="L32" s="114">
        <v>1200</v>
      </c>
      <c r="M32" s="114" t="s">
        <v>45</v>
      </c>
      <c r="N32" s="114" t="s">
        <v>45</v>
      </c>
      <c r="O32" s="115">
        <f t="shared" si="2"/>
        <v>1200</v>
      </c>
      <c r="P32" s="362" t="s">
        <v>113</v>
      </c>
      <c r="Q32" s="362"/>
      <c r="R32" s="362"/>
      <c r="S32" s="362"/>
      <c r="T32" s="362"/>
      <c r="U32" s="363"/>
      <c r="V32" s="258"/>
      <c r="W32" s="67"/>
      <c r="X32" s="116"/>
      <c r="Z32" s="106">
        <f t="shared" si="3"/>
        <v>0</v>
      </c>
      <c r="AA32" s="106">
        <f t="shared" si="4"/>
        <v>1200</v>
      </c>
      <c r="AB32" s="106">
        <f t="shared" si="5"/>
        <v>0</v>
      </c>
      <c r="AC32" s="111" t="str">
        <f t="shared" si="6"/>
        <v>1x16</v>
      </c>
      <c r="AD32" s="117" t="str">
        <f t="shared" si="7"/>
        <v>C</v>
      </c>
      <c r="AE32" s="118"/>
      <c r="AF32" s="119"/>
      <c r="AG32" s="119"/>
      <c r="AH32" s="119" t="s">
        <v>56</v>
      </c>
      <c r="AI32" s="119">
        <v>120</v>
      </c>
      <c r="AJ32" s="120" t="str">
        <f t="shared" si="14"/>
        <v>-</v>
      </c>
      <c r="AK32" s="223">
        <v>127</v>
      </c>
      <c r="AL32" s="119">
        <f t="shared" si="15"/>
        <v>0</v>
      </c>
      <c r="AM32" s="122"/>
      <c r="AN32" s="116"/>
      <c r="AO32" s="124" t="s">
        <v>57</v>
      </c>
      <c r="AP32" s="224"/>
      <c r="AQ32" s="224"/>
      <c r="AR32" s="125"/>
      <c r="AS32" s="126"/>
      <c r="AT32" s="127"/>
    </row>
    <row r="33" spans="2:47" s="106" customFormat="1" ht="20.100000000000001" hidden="1" customHeight="1" x14ac:dyDescent="0.35">
      <c r="B33" s="104"/>
      <c r="C33" s="105">
        <f t="shared" si="0"/>
        <v>24</v>
      </c>
      <c r="D33" s="107"/>
      <c r="E33" s="108"/>
      <c r="F33" s="109"/>
      <c r="G33" s="110"/>
      <c r="H33" s="111" t="str">
        <f t="shared" si="12"/>
        <v/>
      </c>
      <c r="I33" s="112" t="str">
        <f t="shared" si="12"/>
        <v/>
      </c>
      <c r="J33" s="355"/>
      <c r="K33" s="123" t="s">
        <v>45</v>
      </c>
      <c r="L33" s="114" t="s">
        <v>45</v>
      </c>
      <c r="M33" s="114" t="s">
        <v>45</v>
      </c>
      <c r="N33" s="114" t="s">
        <v>45</v>
      </c>
      <c r="O33" s="115">
        <f t="shared" si="2"/>
        <v>0</v>
      </c>
      <c r="P33" s="362"/>
      <c r="Q33" s="362"/>
      <c r="R33" s="362"/>
      <c r="S33" s="362"/>
      <c r="T33" s="362"/>
      <c r="U33" s="363"/>
      <c r="V33" s="258"/>
      <c r="W33" s="67"/>
      <c r="X33" s="116"/>
      <c r="Z33" s="106">
        <f t="shared" si="3"/>
        <v>0</v>
      </c>
      <c r="AA33" s="106">
        <f t="shared" si="4"/>
        <v>0</v>
      </c>
      <c r="AB33" s="106">
        <f t="shared" si="5"/>
        <v>0</v>
      </c>
      <c r="AC33" s="111" t="str">
        <f t="shared" si="6"/>
        <v/>
      </c>
      <c r="AD33" s="117" t="str">
        <f t="shared" si="7"/>
        <v/>
      </c>
      <c r="AE33" s="118"/>
      <c r="AF33" s="119"/>
      <c r="AG33" s="119"/>
      <c r="AH33" s="119" t="s">
        <v>64</v>
      </c>
      <c r="AI33" s="119">
        <v>300</v>
      </c>
      <c r="AJ33" s="120" t="str">
        <f t="shared" ref="AJ33:AJ38" si="16">IF(AND(AI32&lt;$AE$11,$AE$11&lt;AI33),AH33,AJ34)</f>
        <v>-</v>
      </c>
      <c r="AK33" s="223">
        <v>322</v>
      </c>
      <c r="AL33" s="119">
        <f t="shared" ref="AL33:AL39" si="17">IF(AH33=AJ33,AK33,AL34)</f>
        <v>0</v>
      </c>
      <c r="AM33" s="122"/>
      <c r="AN33" s="116"/>
      <c r="AO33" s="124" t="s">
        <v>65</v>
      </c>
      <c r="AP33" s="125"/>
      <c r="AQ33" s="125"/>
      <c r="AR33" s="125"/>
      <c r="AS33" s="128"/>
      <c r="AT33" s="127"/>
    </row>
    <row r="34" spans="2:47" s="106" customFormat="1" ht="20.100000000000001" hidden="1" customHeight="1" x14ac:dyDescent="0.35">
      <c r="B34" s="104"/>
      <c r="C34" s="105">
        <f t="shared" si="0"/>
        <v>25</v>
      </c>
      <c r="D34" s="107"/>
      <c r="E34" s="108"/>
      <c r="F34" s="109"/>
      <c r="G34" s="110" t="s">
        <v>44</v>
      </c>
      <c r="H34" s="111" t="str">
        <f t="shared" si="12"/>
        <v/>
      </c>
      <c r="I34" s="111" t="str">
        <f t="shared" si="12"/>
        <v/>
      </c>
      <c r="J34" s="130"/>
      <c r="K34" s="113" t="s">
        <v>45</v>
      </c>
      <c r="L34" s="114" t="s">
        <v>45</v>
      </c>
      <c r="M34" s="114" t="s">
        <v>45</v>
      </c>
      <c r="N34" s="114" t="s">
        <v>45</v>
      </c>
      <c r="O34" s="115">
        <f t="shared" si="2"/>
        <v>0</v>
      </c>
      <c r="P34" s="362"/>
      <c r="Q34" s="362"/>
      <c r="R34" s="362"/>
      <c r="S34" s="362"/>
      <c r="T34" s="362"/>
      <c r="U34" s="363"/>
      <c r="V34" s="258"/>
      <c r="W34" s="67"/>
      <c r="X34" s="116"/>
      <c r="Z34" s="106">
        <f t="shared" si="3"/>
        <v>0</v>
      </c>
      <c r="AA34" s="106">
        <f t="shared" si="4"/>
        <v>0</v>
      </c>
      <c r="AB34" s="106">
        <f t="shared" si="5"/>
        <v>0</v>
      </c>
      <c r="AC34" s="111" t="str">
        <f t="shared" si="6"/>
        <v/>
      </c>
      <c r="AD34" s="117" t="str">
        <f t="shared" si="7"/>
        <v/>
      </c>
      <c r="AE34" s="118"/>
      <c r="AF34" s="119"/>
      <c r="AG34" s="119"/>
      <c r="AH34" s="119" t="s">
        <v>66</v>
      </c>
      <c r="AI34" s="119">
        <v>380</v>
      </c>
      <c r="AJ34" s="120" t="str">
        <f t="shared" si="16"/>
        <v>-</v>
      </c>
      <c r="AK34" s="223">
        <v>402</v>
      </c>
      <c r="AL34" s="119">
        <f t="shared" si="17"/>
        <v>0</v>
      </c>
      <c r="AM34" s="122"/>
      <c r="AN34" s="116"/>
      <c r="AO34" s="124" t="s">
        <v>67</v>
      </c>
      <c r="AP34" s="125"/>
      <c r="AQ34" s="125"/>
      <c r="AR34" s="125"/>
      <c r="AS34" s="128"/>
      <c r="AT34" s="127"/>
    </row>
    <row r="35" spans="2:47" s="106" customFormat="1" ht="20.100000000000001" hidden="1" customHeight="1" x14ac:dyDescent="0.35">
      <c r="B35" s="104"/>
      <c r="C35" s="105">
        <f t="shared" si="0"/>
        <v>26</v>
      </c>
      <c r="D35" s="107"/>
      <c r="E35" s="108"/>
      <c r="F35" s="109"/>
      <c r="G35" s="110" t="s">
        <v>44</v>
      </c>
      <c r="H35" s="111" t="str">
        <f t="shared" si="12"/>
        <v/>
      </c>
      <c r="I35" s="111" t="str">
        <f t="shared" si="12"/>
        <v/>
      </c>
      <c r="J35" s="131"/>
      <c r="K35" s="113" t="s">
        <v>45</v>
      </c>
      <c r="L35" s="114" t="s">
        <v>45</v>
      </c>
      <c r="M35" s="114" t="s">
        <v>45</v>
      </c>
      <c r="N35" s="114" t="s">
        <v>45</v>
      </c>
      <c r="O35" s="115">
        <f t="shared" si="2"/>
        <v>0</v>
      </c>
      <c r="P35" s="376"/>
      <c r="Q35" s="362"/>
      <c r="R35" s="362"/>
      <c r="S35" s="362"/>
      <c r="T35" s="362"/>
      <c r="U35" s="363"/>
      <c r="V35" s="258"/>
      <c r="W35" s="67"/>
      <c r="X35" s="116"/>
      <c r="Z35" s="106">
        <f t="shared" si="3"/>
        <v>0</v>
      </c>
      <c r="AA35" s="106">
        <f t="shared" si="4"/>
        <v>0</v>
      </c>
      <c r="AB35" s="106">
        <f t="shared" si="5"/>
        <v>0</v>
      </c>
      <c r="AC35" s="111" t="str">
        <f t="shared" si="6"/>
        <v/>
      </c>
      <c r="AD35" s="117" t="str">
        <f t="shared" si="7"/>
        <v/>
      </c>
      <c r="AE35" s="118"/>
      <c r="AF35" s="119"/>
      <c r="AG35" s="119"/>
      <c r="AH35" s="119" t="s">
        <v>68</v>
      </c>
      <c r="AI35" s="119">
        <v>480</v>
      </c>
      <c r="AJ35" s="120" t="str">
        <f t="shared" si="16"/>
        <v>-</v>
      </c>
      <c r="AK35" s="223">
        <v>502</v>
      </c>
      <c r="AL35" s="119">
        <f t="shared" si="17"/>
        <v>0</v>
      </c>
      <c r="AM35" s="122"/>
      <c r="AN35" s="116"/>
      <c r="AO35" s="124" t="s">
        <v>69</v>
      </c>
      <c r="AP35" s="125"/>
      <c r="AQ35" s="125"/>
      <c r="AR35" s="125"/>
      <c r="AS35" s="128"/>
      <c r="AT35" s="127"/>
    </row>
    <row r="36" spans="2:47" s="106" customFormat="1" ht="20.100000000000001" hidden="1" customHeight="1" x14ac:dyDescent="0.35">
      <c r="B36" s="104"/>
      <c r="C36" s="105">
        <f t="shared" si="0"/>
        <v>27</v>
      </c>
      <c r="D36" s="107"/>
      <c r="E36" s="108"/>
      <c r="F36" s="109"/>
      <c r="G36" s="110" t="s">
        <v>44</v>
      </c>
      <c r="H36" s="111" t="str">
        <f t="shared" si="12"/>
        <v/>
      </c>
      <c r="I36" s="111" t="str">
        <f t="shared" si="12"/>
        <v/>
      </c>
      <c r="J36" s="131"/>
      <c r="K36" s="113" t="s">
        <v>45</v>
      </c>
      <c r="L36" s="114" t="s">
        <v>45</v>
      </c>
      <c r="M36" s="114" t="s">
        <v>45</v>
      </c>
      <c r="N36" s="114" t="s">
        <v>45</v>
      </c>
      <c r="O36" s="115">
        <f t="shared" si="2"/>
        <v>0</v>
      </c>
      <c r="P36" s="362"/>
      <c r="Q36" s="362"/>
      <c r="R36" s="362"/>
      <c r="S36" s="362"/>
      <c r="T36" s="362"/>
      <c r="U36" s="363"/>
      <c r="V36" s="258"/>
      <c r="W36" s="67"/>
      <c r="X36" s="116"/>
      <c r="Z36" s="106">
        <f t="shared" si="3"/>
        <v>0</v>
      </c>
      <c r="AA36" s="106">
        <f t="shared" si="4"/>
        <v>0</v>
      </c>
      <c r="AB36" s="106">
        <f t="shared" si="5"/>
        <v>0</v>
      </c>
      <c r="AC36" s="111" t="str">
        <f t="shared" si="6"/>
        <v/>
      </c>
      <c r="AD36" s="117" t="str">
        <f t="shared" si="7"/>
        <v/>
      </c>
      <c r="AE36" s="118"/>
      <c r="AF36" s="119"/>
      <c r="AG36" s="119"/>
      <c r="AH36" s="119" t="s">
        <v>70</v>
      </c>
      <c r="AI36" s="119">
        <v>610</v>
      </c>
      <c r="AJ36" s="120" t="str">
        <f t="shared" si="16"/>
        <v>-</v>
      </c>
      <c r="AK36" s="223">
        <v>632</v>
      </c>
      <c r="AL36" s="119">
        <f t="shared" si="17"/>
        <v>0</v>
      </c>
      <c r="AM36" s="122"/>
      <c r="AN36" s="116"/>
      <c r="AO36" s="124" t="s">
        <v>71</v>
      </c>
      <c r="AP36" s="125"/>
      <c r="AQ36" s="125"/>
      <c r="AR36" s="128"/>
      <c r="AS36" s="128"/>
      <c r="AT36" s="127"/>
    </row>
    <row r="37" spans="2:47" s="106" customFormat="1" ht="20.100000000000001" hidden="1" customHeight="1" x14ac:dyDescent="0.35">
      <c r="B37" s="104"/>
      <c r="C37" s="105">
        <f t="shared" si="0"/>
        <v>28</v>
      </c>
      <c r="D37" s="107"/>
      <c r="E37" s="108"/>
      <c r="F37" s="109"/>
      <c r="G37" s="110" t="s">
        <v>44</v>
      </c>
      <c r="H37" s="111" t="str">
        <f t="shared" si="12"/>
        <v/>
      </c>
      <c r="I37" s="111" t="str">
        <f t="shared" si="12"/>
        <v/>
      </c>
      <c r="J37" s="131"/>
      <c r="K37" s="113" t="s">
        <v>45</v>
      </c>
      <c r="L37" s="114" t="s">
        <v>45</v>
      </c>
      <c r="M37" s="114" t="s">
        <v>45</v>
      </c>
      <c r="N37" s="114" t="s">
        <v>45</v>
      </c>
      <c r="O37" s="115">
        <f t="shared" si="2"/>
        <v>0</v>
      </c>
      <c r="P37" s="362"/>
      <c r="Q37" s="362"/>
      <c r="R37" s="362"/>
      <c r="S37" s="362"/>
      <c r="T37" s="362"/>
      <c r="U37" s="363"/>
      <c r="V37" s="258"/>
      <c r="W37" s="67"/>
      <c r="X37" s="116"/>
      <c r="Z37" s="106">
        <f t="shared" si="3"/>
        <v>0</v>
      </c>
      <c r="AA37" s="106">
        <f t="shared" si="4"/>
        <v>0</v>
      </c>
      <c r="AB37" s="106">
        <f t="shared" si="5"/>
        <v>0</v>
      </c>
      <c r="AC37" s="111" t="str">
        <f t="shared" si="6"/>
        <v/>
      </c>
      <c r="AD37" s="117" t="str">
        <f t="shared" si="7"/>
        <v/>
      </c>
      <c r="AE37" s="118"/>
      <c r="AF37" s="119"/>
      <c r="AG37" s="119"/>
      <c r="AH37" s="119" t="s">
        <v>72</v>
      </c>
      <c r="AI37" s="119">
        <v>750</v>
      </c>
      <c r="AJ37" s="120" t="str">
        <f t="shared" si="16"/>
        <v>-</v>
      </c>
      <c r="AK37" s="223">
        <v>802</v>
      </c>
      <c r="AL37" s="119">
        <f t="shared" si="17"/>
        <v>0</v>
      </c>
      <c r="AM37" s="122"/>
      <c r="AN37" s="116"/>
      <c r="AO37" s="124" t="s">
        <v>73</v>
      </c>
      <c r="AP37" s="125"/>
      <c r="AQ37" s="125"/>
      <c r="AR37" s="126"/>
      <c r="AS37" s="126"/>
      <c r="AT37" s="127"/>
    </row>
    <row r="38" spans="2:47" s="106" customFormat="1" ht="20.100000000000001" hidden="1" customHeight="1" x14ac:dyDescent="0.35">
      <c r="B38" s="104"/>
      <c r="C38" s="105">
        <f t="shared" si="0"/>
        <v>29</v>
      </c>
      <c r="D38" s="107"/>
      <c r="E38" s="108"/>
      <c r="F38" s="109"/>
      <c r="G38" s="110" t="s">
        <v>44</v>
      </c>
      <c r="H38" s="111" t="str">
        <f t="shared" si="12"/>
        <v/>
      </c>
      <c r="I38" s="111" t="str">
        <f t="shared" si="12"/>
        <v/>
      </c>
      <c r="J38" s="131"/>
      <c r="K38" s="113" t="s">
        <v>45</v>
      </c>
      <c r="L38" s="114" t="s">
        <v>45</v>
      </c>
      <c r="M38" s="114" t="s">
        <v>45</v>
      </c>
      <c r="N38" s="114" t="s">
        <v>45</v>
      </c>
      <c r="O38" s="115">
        <f t="shared" si="2"/>
        <v>0</v>
      </c>
      <c r="P38" s="362"/>
      <c r="Q38" s="362"/>
      <c r="R38" s="362"/>
      <c r="S38" s="362"/>
      <c r="T38" s="362"/>
      <c r="U38" s="363"/>
      <c r="V38" s="258"/>
      <c r="W38" s="67"/>
      <c r="X38" s="116"/>
      <c r="Z38" s="106">
        <f t="shared" si="3"/>
        <v>0</v>
      </c>
      <c r="AA38" s="106">
        <f t="shared" si="4"/>
        <v>0</v>
      </c>
      <c r="AB38" s="106">
        <f t="shared" si="5"/>
        <v>0</v>
      </c>
      <c r="AC38" s="111" t="str">
        <f t="shared" si="6"/>
        <v/>
      </c>
      <c r="AD38" s="117" t="str">
        <f t="shared" si="7"/>
        <v/>
      </c>
      <c r="AE38" s="118"/>
      <c r="AF38" s="119"/>
      <c r="AG38" s="119"/>
      <c r="AH38" s="119" t="s">
        <v>74</v>
      </c>
      <c r="AI38" s="119">
        <v>980</v>
      </c>
      <c r="AJ38" s="120" t="str">
        <f t="shared" si="16"/>
        <v>-</v>
      </c>
      <c r="AK38" s="223">
        <v>1002</v>
      </c>
      <c r="AL38" s="119">
        <f t="shared" si="17"/>
        <v>0</v>
      </c>
      <c r="AM38" s="122"/>
      <c r="AN38" s="116"/>
      <c r="AO38" s="124" t="s">
        <v>75</v>
      </c>
      <c r="AP38" s="125"/>
      <c r="AQ38" s="125"/>
      <c r="AR38" s="125"/>
      <c r="AS38" s="126"/>
      <c r="AT38" s="127"/>
    </row>
    <row r="39" spans="2:47" s="106" customFormat="1" ht="20.100000000000001" hidden="1" customHeight="1" x14ac:dyDescent="0.35">
      <c r="B39" s="104"/>
      <c r="C39" s="105">
        <f t="shared" si="0"/>
        <v>30</v>
      </c>
      <c r="D39" s="107"/>
      <c r="E39" s="108"/>
      <c r="F39" s="109"/>
      <c r="G39" s="110" t="s">
        <v>44</v>
      </c>
      <c r="H39" s="111" t="str">
        <f t="shared" si="12"/>
        <v/>
      </c>
      <c r="I39" s="111" t="str">
        <f t="shared" si="12"/>
        <v/>
      </c>
      <c r="J39" s="131"/>
      <c r="K39" s="113" t="s">
        <v>45</v>
      </c>
      <c r="L39" s="114" t="s">
        <v>45</v>
      </c>
      <c r="M39" s="114" t="s">
        <v>45</v>
      </c>
      <c r="N39" s="114" t="s">
        <v>45</v>
      </c>
      <c r="O39" s="115">
        <f t="shared" si="2"/>
        <v>0</v>
      </c>
      <c r="P39" s="362"/>
      <c r="Q39" s="362"/>
      <c r="R39" s="362"/>
      <c r="S39" s="362"/>
      <c r="T39" s="362"/>
      <c r="U39" s="363"/>
      <c r="V39" s="258"/>
      <c r="W39" s="67"/>
      <c r="X39" s="116"/>
      <c r="Z39" s="106">
        <f t="shared" si="3"/>
        <v>0</v>
      </c>
      <c r="AA39" s="106">
        <f t="shared" si="4"/>
        <v>0</v>
      </c>
      <c r="AB39" s="106">
        <f t="shared" si="5"/>
        <v>0</v>
      </c>
      <c r="AC39" s="111" t="str">
        <f t="shared" si="6"/>
        <v/>
      </c>
      <c r="AD39" s="117" t="str">
        <f t="shared" si="7"/>
        <v/>
      </c>
      <c r="AE39" s="118"/>
      <c r="AF39" s="119"/>
      <c r="AG39" s="119"/>
      <c r="AH39" s="119" t="s">
        <v>76</v>
      </c>
      <c r="AI39" s="119"/>
      <c r="AJ39" s="120" t="str">
        <f>IF($AE$11&gt;AI38,AH39,"-")</f>
        <v>-</v>
      </c>
      <c r="AK39" s="223">
        <v>1252</v>
      </c>
      <c r="AL39" s="119">
        <f t="shared" si="17"/>
        <v>0</v>
      </c>
      <c r="AM39" s="122">
        <v>1</v>
      </c>
      <c r="AN39" s="116"/>
      <c r="AO39" s="124" t="s">
        <v>77</v>
      </c>
      <c r="AP39" s="125"/>
      <c r="AQ39" s="125"/>
      <c r="AR39" s="125"/>
      <c r="AS39" s="128"/>
      <c r="AT39" s="127"/>
    </row>
    <row r="40" spans="2:47" s="106" customFormat="1" ht="20.100000000000001" hidden="1" customHeight="1" x14ac:dyDescent="0.35">
      <c r="B40" s="104"/>
      <c r="C40" s="105">
        <f t="shared" si="0"/>
        <v>31</v>
      </c>
      <c r="D40" s="107"/>
      <c r="E40" s="108"/>
      <c r="F40" s="109"/>
      <c r="G40" s="110" t="s">
        <v>44</v>
      </c>
      <c r="H40" s="111" t="str">
        <f t="shared" si="12"/>
        <v/>
      </c>
      <c r="I40" s="111" t="str">
        <f t="shared" si="12"/>
        <v/>
      </c>
      <c r="J40" s="131"/>
      <c r="K40" s="113" t="s">
        <v>45</v>
      </c>
      <c r="L40" s="114" t="s">
        <v>45</v>
      </c>
      <c r="M40" s="114" t="s">
        <v>45</v>
      </c>
      <c r="N40" s="114" t="s">
        <v>45</v>
      </c>
      <c r="O40" s="115">
        <f t="shared" si="2"/>
        <v>0</v>
      </c>
      <c r="P40" s="362"/>
      <c r="Q40" s="362"/>
      <c r="R40" s="362"/>
      <c r="S40" s="362"/>
      <c r="T40" s="362"/>
      <c r="U40" s="363"/>
      <c r="V40" s="258"/>
      <c r="W40" s="67"/>
      <c r="X40" s="116"/>
      <c r="Z40" s="106">
        <f t="shared" si="3"/>
        <v>0</v>
      </c>
      <c r="AA40" s="106">
        <f t="shared" si="4"/>
        <v>0</v>
      </c>
      <c r="AB40" s="106">
        <f t="shared" si="5"/>
        <v>0</v>
      </c>
      <c r="AC40" s="111" t="str">
        <f t="shared" si="6"/>
        <v/>
      </c>
      <c r="AD40" s="117" t="str">
        <f t="shared" si="7"/>
        <v/>
      </c>
      <c r="AE40" s="132"/>
      <c r="AF40" s="133"/>
      <c r="AG40" s="133"/>
      <c r="AH40" s="133"/>
      <c r="AI40" s="133"/>
      <c r="AJ40" s="133"/>
      <c r="AK40" s="133"/>
      <c r="AL40" s="133"/>
      <c r="AM40" s="134"/>
      <c r="AN40" s="116"/>
      <c r="AO40" s="124" t="s">
        <v>78</v>
      </c>
      <c r="AP40" s="224"/>
      <c r="AQ40" s="224"/>
      <c r="AR40" s="128"/>
      <c r="AS40" s="128"/>
      <c r="AT40" s="127"/>
    </row>
    <row r="41" spans="2:47" s="106" customFormat="1" ht="20.100000000000001" hidden="1" customHeight="1" x14ac:dyDescent="0.35">
      <c r="B41" s="104"/>
      <c r="C41" s="105">
        <f t="shared" si="0"/>
        <v>32</v>
      </c>
      <c r="D41" s="107"/>
      <c r="E41" s="108"/>
      <c r="F41" s="109"/>
      <c r="G41" s="110" t="s">
        <v>44</v>
      </c>
      <c r="H41" s="111" t="str">
        <f t="shared" si="12"/>
        <v/>
      </c>
      <c r="I41" s="111" t="str">
        <f t="shared" si="12"/>
        <v/>
      </c>
      <c r="J41" s="131"/>
      <c r="K41" s="113" t="s">
        <v>45</v>
      </c>
      <c r="L41" s="114" t="s">
        <v>45</v>
      </c>
      <c r="M41" s="114" t="s">
        <v>45</v>
      </c>
      <c r="N41" s="114" t="s">
        <v>45</v>
      </c>
      <c r="O41" s="115">
        <f t="shared" si="2"/>
        <v>0</v>
      </c>
      <c r="P41" s="362"/>
      <c r="Q41" s="362"/>
      <c r="R41" s="362"/>
      <c r="S41" s="362"/>
      <c r="T41" s="362"/>
      <c r="U41" s="363"/>
      <c r="V41" s="82"/>
      <c r="W41" s="67"/>
      <c r="X41" s="116"/>
      <c r="Z41" s="106">
        <f t="shared" si="3"/>
        <v>0</v>
      </c>
      <c r="AA41" s="106">
        <f t="shared" si="4"/>
        <v>0</v>
      </c>
      <c r="AB41" s="106">
        <f t="shared" si="5"/>
        <v>0</v>
      </c>
      <c r="AC41" s="111" t="str">
        <f t="shared" si="6"/>
        <v/>
      </c>
      <c r="AD41" s="117" t="str">
        <f t="shared" si="7"/>
        <v/>
      </c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24" t="s">
        <v>79</v>
      </c>
      <c r="AP41" s="224"/>
      <c r="AQ41" s="224"/>
      <c r="AR41" s="128"/>
      <c r="AS41" s="128"/>
      <c r="AT41" s="127"/>
    </row>
    <row r="42" spans="2:47" s="106" customFormat="1" ht="20.100000000000001" hidden="1" customHeight="1" x14ac:dyDescent="0.35">
      <c r="B42" s="104"/>
      <c r="C42" s="105">
        <f t="shared" si="0"/>
        <v>33</v>
      </c>
      <c r="D42" s="107"/>
      <c r="E42" s="108"/>
      <c r="F42" s="109"/>
      <c r="G42" s="110" t="s">
        <v>44</v>
      </c>
      <c r="H42" s="111" t="str">
        <f t="shared" ref="H42:I94" si="18">+AC42</f>
        <v/>
      </c>
      <c r="I42" s="111" t="str">
        <f t="shared" si="18"/>
        <v/>
      </c>
      <c r="J42" s="131"/>
      <c r="K42" s="113" t="s">
        <v>45</v>
      </c>
      <c r="L42" s="114" t="s">
        <v>45</v>
      </c>
      <c r="M42" s="114" t="s">
        <v>45</v>
      </c>
      <c r="N42" s="114" t="s">
        <v>45</v>
      </c>
      <c r="O42" s="115">
        <f t="shared" si="2"/>
        <v>0</v>
      </c>
      <c r="P42" s="362"/>
      <c r="Q42" s="362"/>
      <c r="R42" s="362"/>
      <c r="S42" s="362"/>
      <c r="T42" s="362"/>
      <c r="U42" s="363"/>
      <c r="V42" s="82"/>
      <c r="W42" s="67"/>
      <c r="X42" s="116"/>
      <c r="Z42" s="106">
        <f t="shared" si="3"/>
        <v>0</v>
      </c>
      <c r="AA42" s="106">
        <f t="shared" si="4"/>
        <v>0</v>
      </c>
      <c r="AB42" s="106">
        <f t="shared" si="5"/>
        <v>0</v>
      </c>
      <c r="AC42" s="111" t="str">
        <f t="shared" si="6"/>
        <v/>
      </c>
      <c r="AD42" s="117" t="str">
        <f t="shared" si="7"/>
        <v/>
      </c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24" t="s">
        <v>80</v>
      </c>
      <c r="AP42" s="224"/>
      <c r="AQ42" s="224"/>
      <c r="AR42" s="224"/>
      <c r="AS42" s="128"/>
      <c r="AT42" s="127"/>
    </row>
    <row r="43" spans="2:47" s="106" customFormat="1" ht="20.100000000000001" hidden="1" customHeight="1" x14ac:dyDescent="0.35">
      <c r="B43" s="104"/>
      <c r="C43" s="105">
        <f t="shared" si="0"/>
        <v>34</v>
      </c>
      <c r="D43" s="107"/>
      <c r="E43" s="108"/>
      <c r="F43" s="109"/>
      <c r="G43" s="110" t="s">
        <v>44</v>
      </c>
      <c r="H43" s="111" t="str">
        <f t="shared" si="18"/>
        <v/>
      </c>
      <c r="I43" s="111" t="str">
        <f t="shared" si="18"/>
        <v/>
      </c>
      <c r="J43" s="131"/>
      <c r="K43" s="113" t="s">
        <v>45</v>
      </c>
      <c r="L43" s="114" t="s">
        <v>45</v>
      </c>
      <c r="M43" s="114" t="s">
        <v>45</v>
      </c>
      <c r="N43" s="114" t="s">
        <v>45</v>
      </c>
      <c r="O43" s="115">
        <f t="shared" si="2"/>
        <v>0</v>
      </c>
      <c r="P43" s="362"/>
      <c r="Q43" s="362"/>
      <c r="R43" s="362"/>
      <c r="S43" s="362"/>
      <c r="T43" s="362"/>
      <c r="U43" s="363"/>
      <c r="V43" s="135"/>
      <c r="W43" s="135"/>
      <c r="X43" s="116"/>
      <c r="Z43" s="106">
        <f t="shared" si="3"/>
        <v>0</v>
      </c>
      <c r="AA43" s="106">
        <f t="shared" si="4"/>
        <v>0</v>
      </c>
      <c r="AB43" s="106">
        <f t="shared" si="5"/>
        <v>0</v>
      </c>
      <c r="AC43" s="111" t="str">
        <f t="shared" si="6"/>
        <v/>
      </c>
      <c r="AD43" s="117" t="str">
        <f t="shared" si="7"/>
        <v/>
      </c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24" t="s">
        <v>81</v>
      </c>
      <c r="AP43" s="224"/>
      <c r="AQ43" s="224"/>
      <c r="AR43" s="224"/>
      <c r="AS43" s="224"/>
      <c r="AT43" s="127"/>
    </row>
    <row r="44" spans="2:47" s="106" customFormat="1" ht="20.100000000000001" hidden="1" customHeight="1" x14ac:dyDescent="0.35">
      <c r="B44" s="104"/>
      <c r="C44" s="105">
        <f t="shared" si="0"/>
        <v>35</v>
      </c>
      <c r="D44" s="107"/>
      <c r="E44" s="108"/>
      <c r="F44" s="109"/>
      <c r="G44" s="110" t="s">
        <v>44</v>
      </c>
      <c r="H44" s="111" t="str">
        <f t="shared" si="18"/>
        <v/>
      </c>
      <c r="I44" s="111" t="str">
        <f t="shared" si="18"/>
        <v/>
      </c>
      <c r="J44" s="131"/>
      <c r="K44" s="113" t="s">
        <v>45</v>
      </c>
      <c r="L44" s="114" t="s">
        <v>45</v>
      </c>
      <c r="M44" s="114" t="s">
        <v>45</v>
      </c>
      <c r="N44" s="114" t="s">
        <v>45</v>
      </c>
      <c r="O44" s="115">
        <f t="shared" si="2"/>
        <v>0</v>
      </c>
      <c r="P44" s="362"/>
      <c r="Q44" s="362"/>
      <c r="R44" s="362"/>
      <c r="S44" s="362"/>
      <c r="T44" s="362"/>
      <c r="U44" s="363"/>
      <c r="V44" s="135"/>
      <c r="W44" s="135"/>
      <c r="X44" s="116"/>
      <c r="Z44" s="106">
        <f t="shared" si="3"/>
        <v>0</v>
      </c>
      <c r="AA44" s="106">
        <f t="shared" si="4"/>
        <v>0</v>
      </c>
      <c r="AB44" s="106">
        <f t="shared" si="5"/>
        <v>0</v>
      </c>
      <c r="AC44" s="111" t="str">
        <f t="shared" si="6"/>
        <v/>
      </c>
      <c r="AD44" s="117" t="str">
        <f t="shared" si="7"/>
        <v/>
      </c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36" t="s">
        <v>82</v>
      </c>
      <c r="AP44" s="137"/>
      <c r="AQ44" s="137"/>
      <c r="AR44" s="137"/>
      <c r="AS44" s="137"/>
      <c r="AT44" s="127"/>
    </row>
    <row r="45" spans="2:47" s="106" customFormat="1" ht="20.100000000000001" hidden="1" customHeight="1" x14ac:dyDescent="0.35">
      <c r="B45" s="104"/>
      <c r="C45" s="105">
        <f t="shared" si="0"/>
        <v>36</v>
      </c>
      <c r="D45" s="107"/>
      <c r="E45" s="108"/>
      <c r="F45" s="109"/>
      <c r="G45" s="110" t="s">
        <v>44</v>
      </c>
      <c r="H45" s="111" t="str">
        <f t="shared" si="18"/>
        <v/>
      </c>
      <c r="I45" s="111" t="str">
        <f t="shared" si="18"/>
        <v/>
      </c>
      <c r="J45" s="131"/>
      <c r="K45" s="113" t="s">
        <v>45</v>
      </c>
      <c r="L45" s="114" t="s">
        <v>45</v>
      </c>
      <c r="M45" s="114" t="s">
        <v>45</v>
      </c>
      <c r="N45" s="114" t="s">
        <v>45</v>
      </c>
      <c r="O45" s="115">
        <f t="shared" si="2"/>
        <v>0</v>
      </c>
      <c r="P45" s="362"/>
      <c r="Q45" s="362"/>
      <c r="R45" s="362"/>
      <c r="S45" s="362"/>
      <c r="T45" s="362"/>
      <c r="U45" s="363"/>
      <c r="V45" s="135"/>
      <c r="W45" s="135"/>
      <c r="X45" s="116"/>
      <c r="Z45" s="106">
        <f t="shared" si="3"/>
        <v>0</v>
      </c>
      <c r="AA45" s="106">
        <f t="shared" si="4"/>
        <v>0</v>
      </c>
      <c r="AB45" s="106">
        <f t="shared" si="5"/>
        <v>0</v>
      </c>
      <c r="AC45" s="111" t="str">
        <f t="shared" si="6"/>
        <v/>
      </c>
      <c r="AD45" s="117" t="str">
        <f t="shared" si="7"/>
        <v/>
      </c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36" t="s">
        <v>83</v>
      </c>
      <c r="AP45" s="137"/>
      <c r="AQ45" s="137"/>
      <c r="AR45" s="137"/>
      <c r="AS45" s="137"/>
      <c r="AT45" s="127"/>
    </row>
    <row r="46" spans="2:47" s="106" customFormat="1" ht="20.100000000000001" hidden="1" customHeight="1" x14ac:dyDescent="0.35">
      <c r="B46" s="104"/>
      <c r="C46" s="105">
        <f t="shared" si="0"/>
        <v>37</v>
      </c>
      <c r="D46" s="107"/>
      <c r="E46" s="108"/>
      <c r="F46" s="109"/>
      <c r="G46" s="110" t="s">
        <v>44</v>
      </c>
      <c r="H46" s="111" t="str">
        <f t="shared" si="18"/>
        <v/>
      </c>
      <c r="I46" s="111" t="str">
        <f t="shared" si="18"/>
        <v/>
      </c>
      <c r="J46" s="131"/>
      <c r="K46" s="113" t="s">
        <v>45</v>
      </c>
      <c r="L46" s="114" t="s">
        <v>45</v>
      </c>
      <c r="M46" s="114" t="s">
        <v>45</v>
      </c>
      <c r="N46" s="114" t="s">
        <v>45</v>
      </c>
      <c r="O46" s="115">
        <f t="shared" si="2"/>
        <v>0</v>
      </c>
      <c r="P46" s="362"/>
      <c r="Q46" s="362"/>
      <c r="R46" s="362"/>
      <c r="S46" s="362"/>
      <c r="T46" s="362"/>
      <c r="U46" s="363"/>
      <c r="V46" s="135"/>
      <c r="W46" s="135"/>
      <c r="X46" s="116"/>
      <c r="Z46" s="106">
        <f t="shared" si="3"/>
        <v>0</v>
      </c>
      <c r="AA46" s="106">
        <f t="shared" si="4"/>
        <v>0</v>
      </c>
      <c r="AB46" s="106">
        <f t="shared" si="5"/>
        <v>0</v>
      </c>
      <c r="AC46" s="111" t="str">
        <f t="shared" si="6"/>
        <v/>
      </c>
      <c r="AD46" s="117" t="str">
        <f t="shared" si="7"/>
        <v/>
      </c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24" t="s">
        <v>84</v>
      </c>
      <c r="AP46" s="138"/>
      <c r="AQ46" s="138"/>
      <c r="AR46" s="138"/>
      <c r="AS46" s="125"/>
      <c r="AT46" s="127"/>
    </row>
    <row r="47" spans="2:47" s="106" customFormat="1" ht="20.100000000000001" hidden="1" customHeight="1" x14ac:dyDescent="0.35">
      <c r="B47" s="104"/>
      <c r="C47" s="105">
        <f t="shared" si="0"/>
        <v>38</v>
      </c>
      <c r="D47" s="107"/>
      <c r="E47" s="108"/>
      <c r="F47" s="109"/>
      <c r="G47" s="110" t="s">
        <v>44</v>
      </c>
      <c r="H47" s="111" t="str">
        <f t="shared" si="18"/>
        <v/>
      </c>
      <c r="I47" s="111" t="str">
        <f t="shared" si="18"/>
        <v/>
      </c>
      <c r="J47" s="131"/>
      <c r="K47" s="113" t="s">
        <v>45</v>
      </c>
      <c r="L47" s="114" t="s">
        <v>45</v>
      </c>
      <c r="M47" s="114" t="s">
        <v>45</v>
      </c>
      <c r="N47" s="114" t="s">
        <v>45</v>
      </c>
      <c r="O47" s="115">
        <f t="shared" si="2"/>
        <v>0</v>
      </c>
      <c r="P47" s="362"/>
      <c r="Q47" s="362"/>
      <c r="R47" s="362"/>
      <c r="S47" s="362"/>
      <c r="T47" s="362"/>
      <c r="U47" s="363"/>
      <c r="V47" s="135"/>
      <c r="W47" s="135"/>
      <c r="X47" s="116"/>
      <c r="Z47" s="106">
        <f t="shared" si="3"/>
        <v>0</v>
      </c>
      <c r="AA47" s="106">
        <f t="shared" si="4"/>
        <v>0</v>
      </c>
      <c r="AB47" s="106">
        <f t="shared" si="5"/>
        <v>0</v>
      </c>
      <c r="AC47" s="111" t="str">
        <f t="shared" si="6"/>
        <v/>
      </c>
      <c r="AD47" s="117" t="str">
        <f t="shared" si="7"/>
        <v/>
      </c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24" t="s">
        <v>85</v>
      </c>
      <c r="AP47" s="125"/>
      <c r="AQ47" s="125"/>
      <c r="AR47" s="125"/>
      <c r="AS47" s="126"/>
      <c r="AT47" s="127"/>
      <c r="AU47" s="126"/>
    </row>
    <row r="48" spans="2:47" s="106" customFormat="1" ht="20.100000000000001" hidden="1" customHeight="1" x14ac:dyDescent="0.35">
      <c r="B48" s="104"/>
      <c r="C48" s="105">
        <f t="shared" si="0"/>
        <v>39</v>
      </c>
      <c r="D48" s="107"/>
      <c r="E48" s="108"/>
      <c r="F48" s="109"/>
      <c r="G48" s="110" t="s">
        <v>44</v>
      </c>
      <c r="H48" s="111" t="str">
        <f t="shared" si="18"/>
        <v/>
      </c>
      <c r="I48" s="111" t="str">
        <f t="shared" si="18"/>
        <v/>
      </c>
      <c r="J48" s="131"/>
      <c r="K48" s="113" t="s">
        <v>45</v>
      </c>
      <c r="L48" s="114" t="s">
        <v>45</v>
      </c>
      <c r="M48" s="114" t="s">
        <v>45</v>
      </c>
      <c r="N48" s="114" t="s">
        <v>45</v>
      </c>
      <c r="O48" s="115">
        <f t="shared" si="2"/>
        <v>0</v>
      </c>
      <c r="P48" s="362"/>
      <c r="Q48" s="362"/>
      <c r="R48" s="362"/>
      <c r="S48" s="362"/>
      <c r="T48" s="362"/>
      <c r="U48" s="363"/>
      <c r="V48" s="135"/>
      <c r="W48" s="135"/>
      <c r="X48" s="116"/>
      <c r="Z48" s="106">
        <f t="shared" si="3"/>
        <v>0</v>
      </c>
      <c r="AA48" s="106">
        <f t="shared" si="4"/>
        <v>0</v>
      </c>
      <c r="AB48" s="106">
        <f t="shared" si="5"/>
        <v>0</v>
      </c>
      <c r="AC48" s="111" t="str">
        <f t="shared" si="6"/>
        <v/>
      </c>
      <c r="AD48" s="117" t="str">
        <f t="shared" si="7"/>
        <v/>
      </c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39"/>
      <c r="AP48" s="140"/>
      <c r="AQ48" s="140"/>
      <c r="AR48" s="140"/>
      <c r="AS48" s="140"/>
      <c r="AT48" s="141"/>
      <c r="AU48" s="126"/>
    </row>
    <row r="49" spans="2:47" s="106" customFormat="1" ht="20.100000000000001" hidden="1" customHeight="1" x14ac:dyDescent="0.35">
      <c r="B49" s="104"/>
      <c r="C49" s="105">
        <f t="shared" si="0"/>
        <v>40</v>
      </c>
      <c r="D49" s="107"/>
      <c r="E49" s="108"/>
      <c r="F49" s="109"/>
      <c r="G49" s="110" t="s">
        <v>44</v>
      </c>
      <c r="H49" s="111" t="str">
        <f t="shared" si="18"/>
        <v/>
      </c>
      <c r="I49" s="111" t="str">
        <f t="shared" si="18"/>
        <v/>
      </c>
      <c r="J49" s="131"/>
      <c r="K49" s="113" t="s">
        <v>45</v>
      </c>
      <c r="L49" s="114" t="s">
        <v>45</v>
      </c>
      <c r="M49" s="114" t="s">
        <v>45</v>
      </c>
      <c r="N49" s="114" t="s">
        <v>45</v>
      </c>
      <c r="O49" s="115">
        <f t="shared" si="2"/>
        <v>0</v>
      </c>
      <c r="P49" s="362"/>
      <c r="Q49" s="362"/>
      <c r="R49" s="362"/>
      <c r="S49" s="362"/>
      <c r="T49" s="362"/>
      <c r="U49" s="363"/>
      <c r="V49" s="135"/>
      <c r="W49" s="135"/>
      <c r="X49" s="116"/>
      <c r="Z49" s="106">
        <f t="shared" si="3"/>
        <v>0</v>
      </c>
      <c r="AA49" s="106">
        <f t="shared" si="4"/>
        <v>0</v>
      </c>
      <c r="AB49" s="106">
        <f t="shared" si="5"/>
        <v>0</v>
      </c>
      <c r="AC49" s="111" t="str">
        <f t="shared" si="6"/>
        <v/>
      </c>
      <c r="AD49" s="117" t="str">
        <f t="shared" si="7"/>
        <v/>
      </c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371"/>
      <c r="AP49" s="372"/>
      <c r="AQ49" s="372"/>
      <c r="AR49" s="372"/>
      <c r="AS49" s="143"/>
      <c r="AT49" s="137"/>
      <c r="AU49" s="126"/>
    </row>
    <row r="50" spans="2:47" s="106" customFormat="1" ht="20.100000000000001" hidden="1" customHeight="1" x14ac:dyDescent="0.35">
      <c r="B50" s="104"/>
      <c r="C50" s="105">
        <f t="shared" si="0"/>
        <v>41</v>
      </c>
      <c r="D50" s="107"/>
      <c r="E50" s="108"/>
      <c r="F50" s="109"/>
      <c r="G50" s="110" t="s">
        <v>44</v>
      </c>
      <c r="H50" s="111" t="str">
        <f t="shared" si="18"/>
        <v/>
      </c>
      <c r="I50" s="111" t="str">
        <f t="shared" si="18"/>
        <v/>
      </c>
      <c r="J50" s="131"/>
      <c r="K50" s="113" t="s">
        <v>45</v>
      </c>
      <c r="L50" s="114" t="s">
        <v>45</v>
      </c>
      <c r="M50" s="114" t="s">
        <v>45</v>
      </c>
      <c r="N50" s="114" t="s">
        <v>45</v>
      </c>
      <c r="O50" s="115">
        <f t="shared" si="2"/>
        <v>0</v>
      </c>
      <c r="P50" s="362"/>
      <c r="Q50" s="362"/>
      <c r="R50" s="362"/>
      <c r="S50" s="362"/>
      <c r="T50" s="362"/>
      <c r="U50" s="363"/>
      <c r="V50" s="135"/>
      <c r="W50" s="135"/>
      <c r="X50" s="116"/>
      <c r="Z50" s="106">
        <f t="shared" si="3"/>
        <v>0</v>
      </c>
      <c r="AA50" s="106">
        <f t="shared" si="4"/>
        <v>0</v>
      </c>
      <c r="AB50" s="106">
        <f t="shared" si="5"/>
        <v>0</v>
      </c>
      <c r="AC50" s="111" t="str">
        <f t="shared" si="6"/>
        <v/>
      </c>
      <c r="AD50" s="117" t="str">
        <f t="shared" si="7"/>
        <v/>
      </c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T50" s="143"/>
      <c r="AU50" s="126"/>
    </row>
    <row r="51" spans="2:47" s="106" customFormat="1" ht="20.100000000000001" hidden="1" customHeight="1" x14ac:dyDescent="0.35">
      <c r="B51" s="104"/>
      <c r="C51" s="105">
        <f t="shared" si="0"/>
        <v>42</v>
      </c>
      <c r="D51" s="107"/>
      <c r="E51" s="108"/>
      <c r="F51" s="109"/>
      <c r="G51" s="110" t="s">
        <v>44</v>
      </c>
      <c r="H51" s="111" t="str">
        <f t="shared" si="18"/>
        <v/>
      </c>
      <c r="I51" s="111" t="str">
        <f t="shared" si="18"/>
        <v/>
      </c>
      <c r="J51" s="131"/>
      <c r="K51" s="113" t="s">
        <v>45</v>
      </c>
      <c r="L51" s="114" t="s">
        <v>45</v>
      </c>
      <c r="M51" s="114" t="s">
        <v>45</v>
      </c>
      <c r="N51" s="114" t="s">
        <v>45</v>
      </c>
      <c r="O51" s="115">
        <f t="shared" si="2"/>
        <v>0</v>
      </c>
      <c r="P51" s="362"/>
      <c r="Q51" s="362"/>
      <c r="R51" s="362"/>
      <c r="S51" s="362"/>
      <c r="T51" s="362"/>
      <c r="U51" s="363"/>
      <c r="V51" s="135"/>
      <c r="W51" s="135"/>
      <c r="X51" s="116"/>
      <c r="Z51" s="106">
        <f t="shared" si="3"/>
        <v>0</v>
      </c>
      <c r="AA51" s="106">
        <f t="shared" si="4"/>
        <v>0</v>
      </c>
      <c r="AB51" s="106">
        <f t="shared" si="5"/>
        <v>0</v>
      </c>
      <c r="AC51" s="111" t="str">
        <f t="shared" si="6"/>
        <v/>
      </c>
      <c r="AD51" s="117" t="str">
        <f t="shared" si="7"/>
        <v/>
      </c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</row>
    <row r="52" spans="2:47" s="106" customFormat="1" ht="20.100000000000001" hidden="1" customHeight="1" x14ac:dyDescent="0.35">
      <c r="B52" s="104"/>
      <c r="C52" s="105">
        <f t="shared" si="0"/>
        <v>43</v>
      </c>
      <c r="D52" s="107"/>
      <c r="E52" s="108"/>
      <c r="F52" s="109"/>
      <c r="G52" s="110" t="s">
        <v>44</v>
      </c>
      <c r="H52" s="111" t="str">
        <f t="shared" si="18"/>
        <v/>
      </c>
      <c r="I52" s="111" t="str">
        <f t="shared" si="18"/>
        <v/>
      </c>
      <c r="J52" s="131"/>
      <c r="K52" s="113" t="s">
        <v>45</v>
      </c>
      <c r="L52" s="114" t="s">
        <v>45</v>
      </c>
      <c r="M52" s="114" t="s">
        <v>45</v>
      </c>
      <c r="N52" s="114" t="s">
        <v>45</v>
      </c>
      <c r="O52" s="115">
        <f t="shared" si="2"/>
        <v>0</v>
      </c>
      <c r="P52" s="362"/>
      <c r="Q52" s="362"/>
      <c r="R52" s="362"/>
      <c r="S52" s="362"/>
      <c r="T52" s="362"/>
      <c r="U52" s="363"/>
      <c r="V52" s="135"/>
      <c r="W52" s="135"/>
      <c r="X52" s="116"/>
      <c r="Z52" s="106">
        <f t="shared" si="3"/>
        <v>0</v>
      </c>
      <c r="AA52" s="106">
        <f t="shared" si="4"/>
        <v>0</v>
      </c>
      <c r="AB52" s="106">
        <f t="shared" si="5"/>
        <v>0</v>
      </c>
      <c r="AC52" s="111" t="str">
        <f t="shared" si="6"/>
        <v/>
      </c>
      <c r="AD52" s="117" t="str">
        <f t="shared" si="7"/>
        <v/>
      </c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</row>
    <row r="53" spans="2:47" s="106" customFormat="1" ht="20.100000000000001" hidden="1" customHeight="1" x14ac:dyDescent="0.35">
      <c r="B53" s="104"/>
      <c r="C53" s="105">
        <f t="shared" si="0"/>
        <v>44</v>
      </c>
      <c r="D53" s="107"/>
      <c r="E53" s="108"/>
      <c r="F53" s="109"/>
      <c r="G53" s="110" t="s">
        <v>44</v>
      </c>
      <c r="H53" s="111" t="str">
        <f t="shared" si="18"/>
        <v/>
      </c>
      <c r="I53" s="111" t="str">
        <f t="shared" si="18"/>
        <v/>
      </c>
      <c r="J53" s="131"/>
      <c r="K53" s="113" t="s">
        <v>45</v>
      </c>
      <c r="L53" s="114" t="s">
        <v>45</v>
      </c>
      <c r="M53" s="114" t="s">
        <v>45</v>
      </c>
      <c r="N53" s="114" t="s">
        <v>45</v>
      </c>
      <c r="O53" s="115">
        <f t="shared" si="2"/>
        <v>0</v>
      </c>
      <c r="P53" s="362"/>
      <c r="Q53" s="362"/>
      <c r="R53" s="362"/>
      <c r="S53" s="362"/>
      <c r="T53" s="362"/>
      <c r="U53" s="363"/>
      <c r="V53" s="135"/>
      <c r="W53" s="135"/>
      <c r="X53" s="116"/>
      <c r="Z53" s="106">
        <f t="shared" si="3"/>
        <v>0</v>
      </c>
      <c r="AA53" s="106">
        <f t="shared" si="4"/>
        <v>0</v>
      </c>
      <c r="AB53" s="106">
        <f t="shared" si="5"/>
        <v>0</v>
      </c>
      <c r="AC53" s="111" t="str">
        <f t="shared" si="6"/>
        <v/>
      </c>
      <c r="AD53" s="117" t="str">
        <f t="shared" si="7"/>
        <v/>
      </c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</row>
    <row r="54" spans="2:47" s="106" customFormat="1" ht="20.100000000000001" hidden="1" customHeight="1" x14ac:dyDescent="0.35">
      <c r="B54" s="104"/>
      <c r="C54" s="105">
        <f t="shared" si="0"/>
        <v>45</v>
      </c>
      <c r="D54" s="107"/>
      <c r="E54" s="108"/>
      <c r="F54" s="109"/>
      <c r="G54" s="110" t="s">
        <v>44</v>
      </c>
      <c r="H54" s="111" t="str">
        <f t="shared" si="18"/>
        <v/>
      </c>
      <c r="I54" s="111" t="str">
        <f t="shared" si="18"/>
        <v/>
      </c>
      <c r="J54" s="131"/>
      <c r="K54" s="113" t="s">
        <v>45</v>
      </c>
      <c r="L54" s="114" t="s">
        <v>45</v>
      </c>
      <c r="M54" s="114" t="s">
        <v>45</v>
      </c>
      <c r="N54" s="114" t="s">
        <v>45</v>
      </c>
      <c r="O54" s="115">
        <f t="shared" si="2"/>
        <v>0</v>
      </c>
      <c r="P54" s="362"/>
      <c r="Q54" s="362"/>
      <c r="R54" s="362"/>
      <c r="S54" s="362"/>
      <c r="T54" s="362"/>
      <c r="U54" s="363"/>
      <c r="V54" s="135"/>
      <c r="W54" s="135"/>
      <c r="X54" s="116"/>
      <c r="Z54" s="106">
        <f t="shared" si="3"/>
        <v>0</v>
      </c>
      <c r="AA54" s="106">
        <f t="shared" si="4"/>
        <v>0</v>
      </c>
      <c r="AB54" s="106">
        <f t="shared" si="5"/>
        <v>0</v>
      </c>
      <c r="AC54" s="111" t="str">
        <f t="shared" si="6"/>
        <v/>
      </c>
      <c r="AD54" s="117" t="str">
        <f t="shared" si="7"/>
        <v/>
      </c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</row>
    <row r="55" spans="2:47" s="106" customFormat="1" ht="20.100000000000001" hidden="1" customHeight="1" x14ac:dyDescent="0.35">
      <c r="B55" s="104"/>
      <c r="C55" s="105">
        <f t="shared" si="0"/>
        <v>46</v>
      </c>
      <c r="D55" s="107"/>
      <c r="E55" s="108"/>
      <c r="F55" s="109"/>
      <c r="G55" s="110" t="s">
        <v>44</v>
      </c>
      <c r="H55" s="111" t="str">
        <f t="shared" si="18"/>
        <v/>
      </c>
      <c r="I55" s="111" t="str">
        <f t="shared" si="18"/>
        <v/>
      </c>
      <c r="J55" s="131"/>
      <c r="K55" s="113" t="s">
        <v>45</v>
      </c>
      <c r="L55" s="114" t="s">
        <v>45</v>
      </c>
      <c r="M55" s="114" t="s">
        <v>45</v>
      </c>
      <c r="N55" s="114" t="s">
        <v>45</v>
      </c>
      <c r="O55" s="115">
        <f t="shared" si="2"/>
        <v>0</v>
      </c>
      <c r="P55" s="362"/>
      <c r="Q55" s="362"/>
      <c r="R55" s="362"/>
      <c r="S55" s="362"/>
      <c r="T55" s="362"/>
      <c r="U55" s="363"/>
      <c r="V55" s="135"/>
      <c r="W55" s="135"/>
      <c r="X55" s="116"/>
      <c r="Z55" s="106">
        <f t="shared" si="3"/>
        <v>0</v>
      </c>
      <c r="AA55" s="106">
        <f t="shared" si="4"/>
        <v>0</v>
      </c>
      <c r="AB55" s="106">
        <f t="shared" si="5"/>
        <v>0</v>
      </c>
      <c r="AC55" s="111" t="str">
        <f t="shared" si="6"/>
        <v/>
      </c>
      <c r="AD55" s="117" t="str">
        <f t="shared" si="7"/>
        <v/>
      </c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</row>
    <row r="56" spans="2:47" s="106" customFormat="1" ht="20.100000000000001" hidden="1" customHeight="1" x14ac:dyDescent="0.35">
      <c r="B56" s="104"/>
      <c r="C56" s="105">
        <f t="shared" si="0"/>
        <v>47</v>
      </c>
      <c r="D56" s="107"/>
      <c r="E56" s="108"/>
      <c r="F56" s="109"/>
      <c r="G56" s="110" t="s">
        <v>44</v>
      </c>
      <c r="H56" s="111" t="str">
        <f t="shared" si="18"/>
        <v/>
      </c>
      <c r="I56" s="111" t="str">
        <f t="shared" si="18"/>
        <v/>
      </c>
      <c r="J56" s="131"/>
      <c r="K56" s="113" t="s">
        <v>45</v>
      </c>
      <c r="L56" s="114" t="s">
        <v>45</v>
      </c>
      <c r="M56" s="114" t="s">
        <v>45</v>
      </c>
      <c r="N56" s="114" t="s">
        <v>45</v>
      </c>
      <c r="O56" s="115">
        <f t="shared" si="2"/>
        <v>0</v>
      </c>
      <c r="P56" s="362"/>
      <c r="Q56" s="362"/>
      <c r="R56" s="362"/>
      <c r="S56" s="362"/>
      <c r="T56" s="362"/>
      <c r="U56" s="363"/>
      <c r="V56" s="135"/>
      <c r="W56" s="135"/>
      <c r="X56" s="116"/>
      <c r="Z56" s="106">
        <f t="shared" si="3"/>
        <v>0</v>
      </c>
      <c r="AA56" s="106">
        <f t="shared" si="4"/>
        <v>0</v>
      </c>
      <c r="AB56" s="106">
        <f t="shared" si="5"/>
        <v>0</v>
      </c>
      <c r="AC56" s="111" t="str">
        <f t="shared" si="6"/>
        <v/>
      </c>
      <c r="AD56" s="117" t="str">
        <f t="shared" si="7"/>
        <v/>
      </c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</row>
    <row r="57" spans="2:47" s="106" customFormat="1" ht="20.100000000000001" hidden="1" customHeight="1" x14ac:dyDescent="0.35">
      <c r="B57" s="104"/>
      <c r="C57" s="105">
        <f t="shared" si="0"/>
        <v>48</v>
      </c>
      <c r="D57" s="107"/>
      <c r="E57" s="108"/>
      <c r="F57" s="109"/>
      <c r="G57" s="110" t="s">
        <v>44</v>
      </c>
      <c r="H57" s="111" t="str">
        <f t="shared" si="18"/>
        <v/>
      </c>
      <c r="I57" s="111" t="str">
        <f t="shared" si="18"/>
        <v/>
      </c>
      <c r="J57" s="131"/>
      <c r="K57" s="113" t="s">
        <v>45</v>
      </c>
      <c r="L57" s="114" t="s">
        <v>45</v>
      </c>
      <c r="M57" s="114" t="s">
        <v>45</v>
      </c>
      <c r="N57" s="114" t="s">
        <v>45</v>
      </c>
      <c r="O57" s="115">
        <f t="shared" si="2"/>
        <v>0</v>
      </c>
      <c r="P57" s="362"/>
      <c r="Q57" s="362"/>
      <c r="R57" s="362"/>
      <c r="S57" s="362"/>
      <c r="T57" s="362"/>
      <c r="U57" s="363"/>
      <c r="V57" s="135"/>
      <c r="W57" s="135"/>
      <c r="X57" s="116"/>
      <c r="Z57" s="106">
        <f t="shared" si="3"/>
        <v>0</v>
      </c>
      <c r="AA57" s="106">
        <f t="shared" si="4"/>
        <v>0</v>
      </c>
      <c r="AB57" s="106">
        <f t="shared" si="5"/>
        <v>0</v>
      </c>
      <c r="AC57" s="111" t="str">
        <f t="shared" si="6"/>
        <v/>
      </c>
      <c r="AD57" s="117" t="str">
        <f t="shared" si="7"/>
        <v/>
      </c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</row>
    <row r="58" spans="2:47" s="106" customFormat="1" ht="20.100000000000001" hidden="1" customHeight="1" x14ac:dyDescent="0.35">
      <c r="B58" s="104"/>
      <c r="C58" s="105">
        <f t="shared" si="0"/>
        <v>49</v>
      </c>
      <c r="D58" s="107"/>
      <c r="E58" s="108"/>
      <c r="F58" s="109"/>
      <c r="G58" s="110" t="s">
        <v>44</v>
      </c>
      <c r="H58" s="111" t="str">
        <f t="shared" si="18"/>
        <v/>
      </c>
      <c r="I58" s="111" t="str">
        <f t="shared" si="18"/>
        <v/>
      </c>
      <c r="J58" s="131"/>
      <c r="K58" s="113" t="s">
        <v>45</v>
      </c>
      <c r="L58" s="114" t="s">
        <v>45</v>
      </c>
      <c r="M58" s="114" t="s">
        <v>45</v>
      </c>
      <c r="N58" s="114" t="s">
        <v>45</v>
      </c>
      <c r="O58" s="115">
        <f t="shared" si="2"/>
        <v>0</v>
      </c>
      <c r="P58" s="362"/>
      <c r="Q58" s="362"/>
      <c r="R58" s="362"/>
      <c r="S58" s="362"/>
      <c r="T58" s="362"/>
      <c r="U58" s="363"/>
      <c r="V58" s="135"/>
      <c r="W58" s="135"/>
      <c r="X58" s="116"/>
      <c r="Z58" s="106">
        <f t="shared" si="3"/>
        <v>0</v>
      </c>
      <c r="AA58" s="106">
        <f t="shared" si="4"/>
        <v>0</v>
      </c>
      <c r="AB58" s="106">
        <f t="shared" si="5"/>
        <v>0</v>
      </c>
      <c r="AC58" s="111" t="str">
        <f t="shared" si="6"/>
        <v/>
      </c>
      <c r="AD58" s="117" t="str">
        <f t="shared" si="7"/>
        <v/>
      </c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</row>
    <row r="59" spans="2:47" s="106" customFormat="1" ht="20.100000000000001" hidden="1" customHeight="1" x14ac:dyDescent="0.35">
      <c r="B59" s="104"/>
      <c r="C59" s="105">
        <f t="shared" si="0"/>
        <v>50</v>
      </c>
      <c r="D59" s="107"/>
      <c r="E59" s="108"/>
      <c r="F59" s="109"/>
      <c r="G59" s="110" t="s">
        <v>44</v>
      </c>
      <c r="H59" s="111" t="str">
        <f t="shared" si="18"/>
        <v/>
      </c>
      <c r="I59" s="111" t="str">
        <f t="shared" si="18"/>
        <v/>
      </c>
      <c r="J59" s="131"/>
      <c r="K59" s="113" t="s">
        <v>45</v>
      </c>
      <c r="L59" s="114" t="s">
        <v>45</v>
      </c>
      <c r="M59" s="114" t="s">
        <v>45</v>
      </c>
      <c r="N59" s="114" t="s">
        <v>45</v>
      </c>
      <c r="O59" s="115">
        <f t="shared" si="2"/>
        <v>0</v>
      </c>
      <c r="P59" s="362"/>
      <c r="Q59" s="362"/>
      <c r="R59" s="362"/>
      <c r="S59" s="362"/>
      <c r="T59" s="362"/>
      <c r="U59" s="363"/>
      <c r="V59" s="135"/>
      <c r="W59" s="135"/>
      <c r="X59" s="116"/>
      <c r="Z59" s="106">
        <f t="shared" si="3"/>
        <v>0</v>
      </c>
      <c r="AA59" s="106">
        <f t="shared" si="4"/>
        <v>0</v>
      </c>
      <c r="AB59" s="106">
        <f t="shared" si="5"/>
        <v>0</v>
      </c>
      <c r="AC59" s="111" t="str">
        <f t="shared" si="6"/>
        <v/>
      </c>
      <c r="AD59" s="117" t="str">
        <f t="shared" si="7"/>
        <v/>
      </c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</row>
    <row r="60" spans="2:47" s="106" customFormat="1" ht="20.100000000000001" hidden="1" customHeight="1" x14ac:dyDescent="0.35">
      <c r="B60" s="104"/>
      <c r="C60" s="105">
        <f t="shared" si="0"/>
        <v>51</v>
      </c>
      <c r="D60" s="107"/>
      <c r="E60" s="108"/>
      <c r="F60" s="109"/>
      <c r="G60" s="110" t="s">
        <v>44</v>
      </c>
      <c r="H60" s="111" t="str">
        <f t="shared" si="18"/>
        <v/>
      </c>
      <c r="I60" s="111" t="str">
        <f t="shared" si="18"/>
        <v/>
      </c>
      <c r="J60" s="131"/>
      <c r="K60" s="113" t="s">
        <v>45</v>
      </c>
      <c r="L60" s="114" t="s">
        <v>45</v>
      </c>
      <c r="M60" s="114" t="s">
        <v>45</v>
      </c>
      <c r="N60" s="114" t="s">
        <v>45</v>
      </c>
      <c r="O60" s="115">
        <f t="shared" si="2"/>
        <v>0</v>
      </c>
      <c r="P60" s="362"/>
      <c r="Q60" s="362"/>
      <c r="R60" s="362"/>
      <c r="S60" s="362"/>
      <c r="T60" s="362"/>
      <c r="U60" s="363"/>
      <c r="V60" s="135"/>
      <c r="W60" s="135"/>
      <c r="X60" s="116"/>
      <c r="Z60" s="106">
        <f t="shared" si="3"/>
        <v>0</v>
      </c>
      <c r="AA60" s="106">
        <f t="shared" si="4"/>
        <v>0</v>
      </c>
      <c r="AB60" s="106">
        <f t="shared" si="5"/>
        <v>0</v>
      </c>
      <c r="AC60" s="111" t="str">
        <f t="shared" si="6"/>
        <v/>
      </c>
      <c r="AD60" s="117" t="str">
        <f t="shared" si="7"/>
        <v/>
      </c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</row>
    <row r="61" spans="2:47" s="106" customFormat="1" ht="20.100000000000001" hidden="1" customHeight="1" x14ac:dyDescent="0.35">
      <c r="B61" s="104"/>
      <c r="C61" s="105">
        <f t="shared" si="0"/>
        <v>52</v>
      </c>
      <c r="D61" s="107"/>
      <c r="E61" s="108"/>
      <c r="F61" s="109"/>
      <c r="G61" s="110" t="s">
        <v>44</v>
      </c>
      <c r="H61" s="111" t="str">
        <f t="shared" si="18"/>
        <v/>
      </c>
      <c r="I61" s="111" t="str">
        <f t="shared" si="18"/>
        <v/>
      </c>
      <c r="J61" s="131"/>
      <c r="K61" s="113" t="s">
        <v>45</v>
      </c>
      <c r="L61" s="114" t="s">
        <v>45</v>
      </c>
      <c r="M61" s="114" t="s">
        <v>45</v>
      </c>
      <c r="N61" s="114" t="s">
        <v>45</v>
      </c>
      <c r="O61" s="115">
        <f t="shared" si="2"/>
        <v>0</v>
      </c>
      <c r="P61" s="362"/>
      <c r="Q61" s="362"/>
      <c r="R61" s="362"/>
      <c r="S61" s="362"/>
      <c r="T61" s="362"/>
      <c r="U61" s="363"/>
      <c r="V61" s="135"/>
      <c r="W61" s="135"/>
      <c r="X61" s="116"/>
      <c r="Z61" s="106">
        <f t="shared" si="3"/>
        <v>0</v>
      </c>
      <c r="AA61" s="106">
        <f t="shared" si="4"/>
        <v>0</v>
      </c>
      <c r="AB61" s="106">
        <f t="shared" si="5"/>
        <v>0</v>
      </c>
      <c r="AC61" s="111" t="str">
        <f t="shared" si="6"/>
        <v/>
      </c>
      <c r="AD61" s="117" t="str">
        <f t="shared" si="7"/>
        <v/>
      </c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</row>
    <row r="62" spans="2:47" s="106" customFormat="1" ht="20.100000000000001" hidden="1" customHeight="1" x14ac:dyDescent="0.35">
      <c r="B62" s="104"/>
      <c r="C62" s="105">
        <f t="shared" si="0"/>
        <v>53</v>
      </c>
      <c r="D62" s="107"/>
      <c r="E62" s="108"/>
      <c r="F62" s="109"/>
      <c r="G62" s="110" t="s">
        <v>44</v>
      </c>
      <c r="H62" s="111" t="str">
        <f t="shared" si="18"/>
        <v/>
      </c>
      <c r="I62" s="111" t="str">
        <f t="shared" si="18"/>
        <v/>
      </c>
      <c r="J62" s="131"/>
      <c r="K62" s="113" t="s">
        <v>45</v>
      </c>
      <c r="L62" s="114" t="s">
        <v>45</v>
      </c>
      <c r="M62" s="114" t="s">
        <v>45</v>
      </c>
      <c r="N62" s="114" t="s">
        <v>45</v>
      </c>
      <c r="O62" s="115">
        <f t="shared" si="2"/>
        <v>0</v>
      </c>
      <c r="P62" s="362"/>
      <c r="Q62" s="362"/>
      <c r="R62" s="362"/>
      <c r="S62" s="362"/>
      <c r="T62" s="362"/>
      <c r="U62" s="363"/>
      <c r="V62" s="135"/>
      <c r="W62" s="135"/>
      <c r="X62" s="116"/>
      <c r="Z62" s="106">
        <f t="shared" si="3"/>
        <v>0</v>
      </c>
      <c r="AA62" s="106">
        <f t="shared" si="4"/>
        <v>0</v>
      </c>
      <c r="AB62" s="106">
        <f t="shared" si="5"/>
        <v>0</v>
      </c>
      <c r="AC62" s="111" t="str">
        <f t="shared" si="6"/>
        <v/>
      </c>
      <c r="AD62" s="117" t="str">
        <f t="shared" si="7"/>
        <v/>
      </c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</row>
    <row r="63" spans="2:47" s="106" customFormat="1" ht="20.100000000000001" hidden="1" customHeight="1" x14ac:dyDescent="0.35">
      <c r="B63" s="104"/>
      <c r="C63" s="105">
        <f t="shared" si="0"/>
        <v>54</v>
      </c>
      <c r="D63" s="107"/>
      <c r="E63" s="108"/>
      <c r="F63" s="109"/>
      <c r="G63" s="110" t="s">
        <v>44</v>
      </c>
      <c r="H63" s="111" t="str">
        <f t="shared" si="18"/>
        <v/>
      </c>
      <c r="I63" s="111" t="str">
        <f t="shared" si="18"/>
        <v/>
      </c>
      <c r="J63" s="131"/>
      <c r="K63" s="113" t="s">
        <v>45</v>
      </c>
      <c r="L63" s="114" t="s">
        <v>45</v>
      </c>
      <c r="M63" s="114" t="s">
        <v>45</v>
      </c>
      <c r="N63" s="114" t="s">
        <v>45</v>
      </c>
      <c r="O63" s="115">
        <f t="shared" si="2"/>
        <v>0</v>
      </c>
      <c r="P63" s="362"/>
      <c r="Q63" s="362"/>
      <c r="R63" s="362"/>
      <c r="S63" s="362"/>
      <c r="T63" s="362"/>
      <c r="U63" s="363"/>
      <c r="V63" s="135"/>
      <c r="W63" s="135"/>
      <c r="X63" s="116"/>
      <c r="Z63" s="106">
        <f t="shared" si="3"/>
        <v>0</v>
      </c>
      <c r="AA63" s="106">
        <f t="shared" si="4"/>
        <v>0</v>
      </c>
      <c r="AB63" s="106">
        <f t="shared" si="5"/>
        <v>0</v>
      </c>
      <c r="AC63" s="111" t="str">
        <f t="shared" si="6"/>
        <v/>
      </c>
      <c r="AD63" s="117" t="str">
        <f t="shared" si="7"/>
        <v/>
      </c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</row>
    <row r="64" spans="2:47" s="106" customFormat="1" ht="20.100000000000001" hidden="1" customHeight="1" x14ac:dyDescent="0.35">
      <c r="B64" s="104"/>
      <c r="C64" s="105">
        <f t="shared" si="0"/>
        <v>55</v>
      </c>
      <c r="D64" s="107"/>
      <c r="E64" s="108"/>
      <c r="F64" s="109"/>
      <c r="G64" s="110" t="s">
        <v>44</v>
      </c>
      <c r="H64" s="111" t="str">
        <f t="shared" si="18"/>
        <v/>
      </c>
      <c r="I64" s="111" t="str">
        <f t="shared" si="18"/>
        <v/>
      </c>
      <c r="J64" s="131"/>
      <c r="K64" s="113" t="s">
        <v>45</v>
      </c>
      <c r="L64" s="114" t="s">
        <v>45</v>
      </c>
      <c r="M64" s="114" t="s">
        <v>45</v>
      </c>
      <c r="N64" s="114" t="s">
        <v>45</v>
      </c>
      <c r="O64" s="115">
        <f t="shared" si="2"/>
        <v>0</v>
      </c>
      <c r="P64" s="362"/>
      <c r="Q64" s="362"/>
      <c r="R64" s="362"/>
      <c r="S64" s="362"/>
      <c r="T64" s="362"/>
      <c r="U64" s="363"/>
      <c r="V64" s="135"/>
      <c r="W64" s="135"/>
      <c r="X64" s="116"/>
      <c r="Z64" s="106">
        <f t="shared" si="3"/>
        <v>0</v>
      </c>
      <c r="AA64" s="106">
        <f t="shared" si="4"/>
        <v>0</v>
      </c>
      <c r="AB64" s="106">
        <f t="shared" si="5"/>
        <v>0</v>
      </c>
      <c r="AC64" s="111" t="str">
        <f t="shared" si="6"/>
        <v/>
      </c>
      <c r="AD64" s="117" t="str">
        <f t="shared" si="7"/>
        <v/>
      </c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</row>
    <row r="65" spans="2:41" s="106" customFormat="1" ht="20.100000000000001" hidden="1" customHeight="1" x14ac:dyDescent="0.35">
      <c r="B65" s="104"/>
      <c r="C65" s="105">
        <f t="shared" si="0"/>
        <v>56</v>
      </c>
      <c r="D65" s="107"/>
      <c r="E65" s="108"/>
      <c r="F65" s="109"/>
      <c r="G65" s="110" t="s">
        <v>44</v>
      </c>
      <c r="H65" s="111" t="str">
        <f t="shared" si="18"/>
        <v/>
      </c>
      <c r="I65" s="111" t="str">
        <f t="shared" si="18"/>
        <v/>
      </c>
      <c r="J65" s="131"/>
      <c r="K65" s="113" t="s">
        <v>45</v>
      </c>
      <c r="L65" s="114" t="s">
        <v>45</v>
      </c>
      <c r="M65" s="114" t="s">
        <v>45</v>
      </c>
      <c r="N65" s="114" t="s">
        <v>45</v>
      </c>
      <c r="O65" s="115">
        <f t="shared" si="2"/>
        <v>0</v>
      </c>
      <c r="P65" s="362"/>
      <c r="Q65" s="362"/>
      <c r="R65" s="362"/>
      <c r="S65" s="362"/>
      <c r="T65" s="362"/>
      <c r="U65" s="363"/>
      <c r="V65" s="135"/>
      <c r="W65" s="135"/>
      <c r="X65" s="116"/>
      <c r="Z65" s="106">
        <f t="shared" si="3"/>
        <v>0</v>
      </c>
      <c r="AA65" s="106">
        <f t="shared" si="4"/>
        <v>0</v>
      </c>
      <c r="AB65" s="106">
        <f t="shared" si="5"/>
        <v>0</v>
      </c>
      <c r="AC65" s="111" t="str">
        <f t="shared" si="6"/>
        <v/>
      </c>
      <c r="AD65" s="117" t="str">
        <f t="shared" si="7"/>
        <v/>
      </c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</row>
    <row r="66" spans="2:41" s="106" customFormat="1" ht="20.100000000000001" hidden="1" customHeight="1" x14ac:dyDescent="0.35">
      <c r="B66" s="104"/>
      <c r="C66" s="105">
        <f t="shared" si="0"/>
        <v>57</v>
      </c>
      <c r="D66" s="107"/>
      <c r="E66" s="108"/>
      <c r="F66" s="109"/>
      <c r="G66" s="110" t="s">
        <v>44</v>
      </c>
      <c r="H66" s="111" t="str">
        <f t="shared" si="18"/>
        <v/>
      </c>
      <c r="I66" s="111" t="str">
        <f t="shared" si="18"/>
        <v/>
      </c>
      <c r="J66" s="131"/>
      <c r="K66" s="113" t="s">
        <v>45</v>
      </c>
      <c r="L66" s="114" t="s">
        <v>45</v>
      </c>
      <c r="M66" s="114" t="s">
        <v>45</v>
      </c>
      <c r="N66" s="114" t="s">
        <v>45</v>
      </c>
      <c r="O66" s="115">
        <f t="shared" si="2"/>
        <v>0</v>
      </c>
      <c r="P66" s="362"/>
      <c r="Q66" s="362"/>
      <c r="R66" s="362"/>
      <c r="S66" s="362"/>
      <c r="T66" s="362"/>
      <c r="U66" s="363"/>
      <c r="V66" s="135"/>
      <c r="W66" s="135"/>
      <c r="X66" s="116"/>
      <c r="Z66" s="106">
        <f t="shared" si="3"/>
        <v>0</v>
      </c>
      <c r="AA66" s="106">
        <f t="shared" si="4"/>
        <v>0</v>
      </c>
      <c r="AB66" s="106">
        <f t="shared" si="5"/>
        <v>0</v>
      </c>
      <c r="AC66" s="111" t="str">
        <f t="shared" si="6"/>
        <v/>
      </c>
      <c r="AD66" s="117" t="str">
        <f t="shared" si="7"/>
        <v/>
      </c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</row>
    <row r="67" spans="2:41" s="106" customFormat="1" ht="20.100000000000001" hidden="1" customHeight="1" x14ac:dyDescent="0.35">
      <c r="B67" s="104"/>
      <c r="C67" s="105">
        <f t="shared" si="0"/>
        <v>58</v>
      </c>
      <c r="D67" s="107"/>
      <c r="E67" s="108"/>
      <c r="F67" s="109"/>
      <c r="G67" s="110" t="s">
        <v>44</v>
      </c>
      <c r="H67" s="111" t="str">
        <f t="shared" si="18"/>
        <v/>
      </c>
      <c r="I67" s="111" t="str">
        <f t="shared" si="18"/>
        <v/>
      </c>
      <c r="J67" s="131"/>
      <c r="K67" s="113" t="s">
        <v>45</v>
      </c>
      <c r="L67" s="114" t="s">
        <v>45</v>
      </c>
      <c r="M67" s="114" t="s">
        <v>45</v>
      </c>
      <c r="N67" s="114" t="s">
        <v>45</v>
      </c>
      <c r="O67" s="115">
        <f t="shared" si="2"/>
        <v>0</v>
      </c>
      <c r="P67" s="362"/>
      <c r="Q67" s="362"/>
      <c r="R67" s="362"/>
      <c r="S67" s="362"/>
      <c r="T67" s="362"/>
      <c r="U67" s="363"/>
      <c r="V67" s="135"/>
      <c r="W67" s="135"/>
      <c r="X67" s="116"/>
      <c r="Z67" s="106">
        <f t="shared" si="3"/>
        <v>0</v>
      </c>
      <c r="AA67" s="106">
        <f t="shared" si="4"/>
        <v>0</v>
      </c>
      <c r="AB67" s="106">
        <f t="shared" si="5"/>
        <v>0</v>
      </c>
      <c r="AC67" s="111" t="str">
        <f t="shared" si="6"/>
        <v/>
      </c>
      <c r="AD67" s="117" t="str">
        <f t="shared" si="7"/>
        <v/>
      </c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</row>
    <row r="68" spans="2:41" s="106" customFormat="1" ht="20.100000000000001" hidden="1" customHeight="1" x14ac:dyDescent="0.35">
      <c r="B68" s="104"/>
      <c r="C68" s="105">
        <f t="shared" si="0"/>
        <v>59</v>
      </c>
      <c r="D68" s="107"/>
      <c r="E68" s="108"/>
      <c r="F68" s="109"/>
      <c r="G68" s="110" t="s">
        <v>44</v>
      </c>
      <c r="H68" s="111" t="str">
        <f t="shared" si="18"/>
        <v/>
      </c>
      <c r="I68" s="111" t="str">
        <f t="shared" si="18"/>
        <v/>
      </c>
      <c r="J68" s="131"/>
      <c r="K68" s="113" t="s">
        <v>45</v>
      </c>
      <c r="L68" s="114" t="s">
        <v>45</v>
      </c>
      <c r="M68" s="114" t="s">
        <v>45</v>
      </c>
      <c r="N68" s="114" t="s">
        <v>45</v>
      </c>
      <c r="O68" s="115">
        <f t="shared" si="2"/>
        <v>0</v>
      </c>
      <c r="P68" s="362"/>
      <c r="Q68" s="362"/>
      <c r="R68" s="362"/>
      <c r="S68" s="362"/>
      <c r="T68" s="362"/>
      <c r="U68" s="363"/>
      <c r="V68" s="135"/>
      <c r="W68" s="135"/>
      <c r="X68" s="116"/>
      <c r="Z68" s="106">
        <f t="shared" si="3"/>
        <v>0</v>
      </c>
      <c r="AA68" s="106">
        <f t="shared" si="4"/>
        <v>0</v>
      </c>
      <c r="AB68" s="106">
        <f t="shared" si="5"/>
        <v>0</v>
      </c>
      <c r="AC68" s="111" t="str">
        <f t="shared" si="6"/>
        <v/>
      </c>
      <c r="AD68" s="117" t="str">
        <f t="shared" si="7"/>
        <v/>
      </c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</row>
    <row r="69" spans="2:41" s="106" customFormat="1" ht="20.100000000000001" hidden="1" customHeight="1" x14ac:dyDescent="0.35">
      <c r="B69" s="104"/>
      <c r="C69" s="105">
        <f t="shared" si="0"/>
        <v>60</v>
      </c>
      <c r="D69" s="107"/>
      <c r="E69" s="108"/>
      <c r="F69" s="109"/>
      <c r="G69" s="110" t="s">
        <v>44</v>
      </c>
      <c r="H69" s="111" t="str">
        <f t="shared" si="18"/>
        <v/>
      </c>
      <c r="I69" s="111" t="str">
        <f t="shared" si="18"/>
        <v/>
      </c>
      <c r="J69" s="131"/>
      <c r="K69" s="113" t="s">
        <v>45</v>
      </c>
      <c r="L69" s="114" t="s">
        <v>45</v>
      </c>
      <c r="M69" s="114" t="s">
        <v>45</v>
      </c>
      <c r="N69" s="114" t="s">
        <v>45</v>
      </c>
      <c r="O69" s="115">
        <f t="shared" si="2"/>
        <v>0</v>
      </c>
      <c r="P69" s="362"/>
      <c r="Q69" s="362"/>
      <c r="R69" s="362"/>
      <c r="S69" s="362"/>
      <c r="T69" s="362"/>
      <c r="U69" s="363"/>
      <c r="V69" s="135"/>
      <c r="W69" s="135"/>
      <c r="X69" s="116"/>
      <c r="Z69" s="106">
        <f t="shared" si="3"/>
        <v>0</v>
      </c>
      <c r="AA69" s="106">
        <f t="shared" si="4"/>
        <v>0</v>
      </c>
      <c r="AB69" s="106">
        <f t="shared" si="5"/>
        <v>0</v>
      </c>
      <c r="AC69" s="111" t="str">
        <f t="shared" si="6"/>
        <v/>
      </c>
      <c r="AD69" s="117" t="str">
        <f t="shared" si="7"/>
        <v/>
      </c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</row>
    <row r="70" spans="2:41" s="106" customFormat="1" ht="20.100000000000001" hidden="1" customHeight="1" x14ac:dyDescent="0.35">
      <c r="B70" s="104"/>
      <c r="C70" s="105">
        <f t="shared" si="0"/>
        <v>61</v>
      </c>
      <c r="D70" s="107"/>
      <c r="E70" s="108"/>
      <c r="F70" s="109"/>
      <c r="G70" s="110" t="s">
        <v>44</v>
      </c>
      <c r="H70" s="111" t="str">
        <f t="shared" si="18"/>
        <v/>
      </c>
      <c r="I70" s="111" t="str">
        <f t="shared" si="18"/>
        <v/>
      </c>
      <c r="J70" s="131"/>
      <c r="K70" s="113" t="s">
        <v>45</v>
      </c>
      <c r="L70" s="114" t="s">
        <v>45</v>
      </c>
      <c r="M70" s="114" t="s">
        <v>45</v>
      </c>
      <c r="N70" s="114" t="s">
        <v>45</v>
      </c>
      <c r="O70" s="115">
        <f t="shared" si="2"/>
        <v>0</v>
      </c>
      <c r="P70" s="362"/>
      <c r="Q70" s="362"/>
      <c r="R70" s="362"/>
      <c r="S70" s="362"/>
      <c r="T70" s="362"/>
      <c r="U70" s="363"/>
      <c r="V70" s="135"/>
      <c r="W70" s="135"/>
      <c r="X70" s="116"/>
      <c r="Z70" s="106">
        <f t="shared" si="3"/>
        <v>0</v>
      </c>
      <c r="AA70" s="106">
        <f t="shared" si="4"/>
        <v>0</v>
      </c>
      <c r="AB70" s="106">
        <f t="shared" si="5"/>
        <v>0</v>
      </c>
      <c r="AC70" s="111" t="str">
        <f t="shared" si="6"/>
        <v/>
      </c>
      <c r="AD70" s="117" t="str">
        <f t="shared" si="7"/>
        <v/>
      </c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</row>
    <row r="71" spans="2:41" s="106" customFormat="1" ht="20.100000000000001" hidden="1" customHeight="1" x14ac:dyDescent="0.35">
      <c r="B71" s="104"/>
      <c r="C71" s="105">
        <f t="shared" si="0"/>
        <v>62</v>
      </c>
      <c r="D71" s="107"/>
      <c r="E71" s="108"/>
      <c r="F71" s="109"/>
      <c r="G71" s="110" t="s">
        <v>44</v>
      </c>
      <c r="H71" s="111" t="str">
        <f t="shared" si="18"/>
        <v/>
      </c>
      <c r="I71" s="111" t="str">
        <f t="shared" si="18"/>
        <v/>
      </c>
      <c r="J71" s="131"/>
      <c r="K71" s="113" t="s">
        <v>45</v>
      </c>
      <c r="L71" s="114" t="s">
        <v>45</v>
      </c>
      <c r="M71" s="114" t="s">
        <v>45</v>
      </c>
      <c r="N71" s="114" t="s">
        <v>45</v>
      </c>
      <c r="O71" s="115">
        <f t="shared" si="2"/>
        <v>0</v>
      </c>
      <c r="P71" s="362"/>
      <c r="Q71" s="362"/>
      <c r="R71" s="362"/>
      <c r="S71" s="362"/>
      <c r="T71" s="362"/>
      <c r="U71" s="363"/>
      <c r="V71" s="135"/>
      <c r="W71" s="135"/>
      <c r="X71" s="116"/>
      <c r="Z71" s="106">
        <f t="shared" si="3"/>
        <v>0</v>
      </c>
      <c r="AA71" s="106">
        <f t="shared" si="4"/>
        <v>0</v>
      </c>
      <c r="AB71" s="106">
        <f t="shared" si="5"/>
        <v>0</v>
      </c>
      <c r="AC71" s="111" t="str">
        <f t="shared" si="6"/>
        <v/>
      </c>
      <c r="AD71" s="117" t="str">
        <f t="shared" si="7"/>
        <v/>
      </c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</row>
    <row r="72" spans="2:41" s="106" customFormat="1" ht="20.100000000000001" hidden="1" customHeight="1" x14ac:dyDescent="0.35">
      <c r="B72" s="104"/>
      <c r="C72" s="105">
        <f t="shared" si="0"/>
        <v>63</v>
      </c>
      <c r="D72" s="107"/>
      <c r="E72" s="108"/>
      <c r="F72" s="109"/>
      <c r="G72" s="110" t="s">
        <v>44</v>
      </c>
      <c r="H72" s="111" t="str">
        <f t="shared" si="18"/>
        <v/>
      </c>
      <c r="I72" s="111" t="str">
        <f t="shared" si="18"/>
        <v/>
      </c>
      <c r="J72" s="131"/>
      <c r="K72" s="113" t="s">
        <v>45</v>
      </c>
      <c r="L72" s="114" t="s">
        <v>45</v>
      </c>
      <c r="M72" s="114" t="s">
        <v>45</v>
      </c>
      <c r="N72" s="114" t="s">
        <v>45</v>
      </c>
      <c r="O72" s="115">
        <f t="shared" si="2"/>
        <v>0</v>
      </c>
      <c r="P72" s="362"/>
      <c r="Q72" s="362"/>
      <c r="R72" s="362"/>
      <c r="S72" s="362"/>
      <c r="T72" s="362"/>
      <c r="U72" s="363"/>
      <c r="V72" s="135"/>
      <c r="W72" s="135"/>
      <c r="X72" s="116"/>
      <c r="Z72" s="106">
        <f t="shared" si="3"/>
        <v>0</v>
      </c>
      <c r="AA72" s="106">
        <f t="shared" si="4"/>
        <v>0</v>
      </c>
      <c r="AB72" s="106">
        <f t="shared" si="5"/>
        <v>0</v>
      </c>
      <c r="AC72" s="111" t="str">
        <f t="shared" si="6"/>
        <v/>
      </c>
      <c r="AD72" s="117" t="str">
        <f t="shared" si="7"/>
        <v/>
      </c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</row>
    <row r="73" spans="2:41" s="106" customFormat="1" ht="20.100000000000001" hidden="1" customHeight="1" x14ac:dyDescent="0.35">
      <c r="B73" s="104"/>
      <c r="C73" s="105">
        <f t="shared" si="0"/>
        <v>64</v>
      </c>
      <c r="D73" s="107"/>
      <c r="E73" s="108"/>
      <c r="F73" s="109"/>
      <c r="G73" s="110" t="s">
        <v>44</v>
      </c>
      <c r="H73" s="111" t="str">
        <f t="shared" si="18"/>
        <v/>
      </c>
      <c r="I73" s="111" t="str">
        <f t="shared" si="18"/>
        <v/>
      </c>
      <c r="J73" s="131"/>
      <c r="K73" s="113" t="s">
        <v>45</v>
      </c>
      <c r="L73" s="114" t="s">
        <v>45</v>
      </c>
      <c r="M73" s="114" t="s">
        <v>45</v>
      </c>
      <c r="N73" s="114" t="s">
        <v>45</v>
      </c>
      <c r="O73" s="115">
        <f t="shared" si="2"/>
        <v>0</v>
      </c>
      <c r="P73" s="362"/>
      <c r="Q73" s="362"/>
      <c r="R73" s="362"/>
      <c r="S73" s="362"/>
      <c r="T73" s="362"/>
      <c r="U73" s="363"/>
      <c r="V73" s="135"/>
      <c r="W73" s="135"/>
      <c r="X73" s="116"/>
      <c r="Z73" s="106">
        <f t="shared" si="3"/>
        <v>0</v>
      </c>
      <c r="AA73" s="106">
        <f t="shared" si="4"/>
        <v>0</v>
      </c>
      <c r="AB73" s="106">
        <f t="shared" si="5"/>
        <v>0</v>
      </c>
      <c r="AC73" s="111" t="str">
        <f t="shared" si="6"/>
        <v/>
      </c>
      <c r="AD73" s="117" t="str">
        <f t="shared" si="7"/>
        <v/>
      </c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</row>
    <row r="74" spans="2:41" s="106" customFormat="1" ht="20.100000000000001" hidden="1" customHeight="1" x14ac:dyDescent="0.35">
      <c r="B74" s="104"/>
      <c r="C74" s="105">
        <f t="shared" ref="C74:C137" si="19">C73+1</f>
        <v>65</v>
      </c>
      <c r="D74" s="107"/>
      <c r="E74" s="108"/>
      <c r="F74" s="109"/>
      <c r="G74" s="110" t="s">
        <v>44</v>
      </c>
      <c r="H74" s="111" t="str">
        <f t="shared" si="18"/>
        <v/>
      </c>
      <c r="I74" s="111" t="str">
        <f t="shared" si="18"/>
        <v/>
      </c>
      <c r="J74" s="131"/>
      <c r="K74" s="113" t="s">
        <v>45</v>
      </c>
      <c r="L74" s="114" t="s">
        <v>45</v>
      </c>
      <c r="M74" s="114" t="s">
        <v>45</v>
      </c>
      <c r="N74" s="114" t="s">
        <v>45</v>
      </c>
      <c r="O74" s="115">
        <f t="shared" ref="O74:O106" si="20">SUM(K74:N74)</f>
        <v>0</v>
      </c>
      <c r="P74" s="362"/>
      <c r="Q74" s="362"/>
      <c r="R74" s="362"/>
      <c r="S74" s="362"/>
      <c r="T74" s="362"/>
      <c r="U74" s="363"/>
      <c r="V74" s="135"/>
      <c r="W74" s="135"/>
      <c r="X74" s="116"/>
      <c r="Z74" s="106">
        <f t="shared" ref="Z74:Z148" si="21">IF(D74&gt;0,O74,0)</f>
        <v>0</v>
      </c>
      <c r="AA74" s="106">
        <f t="shared" ref="AA74:AA148" si="22">IF(E74&gt;0,O74,0)</f>
        <v>0</v>
      </c>
      <c r="AB74" s="106">
        <f t="shared" ref="AB74:AB148" si="23">IF(F74&gt;0,O74,0)</f>
        <v>0</v>
      </c>
      <c r="AC74" s="111" t="str">
        <f t="shared" ref="AC74:AC137" si="24">IF(AND(D74=0,E74=0,F74=0),"",IF(AND(D74&lt;=9,E74=0,F74=0),$Y$1,IF(AND(D74&gt;9,E74=0,F74=0),$Y$2,IF(AND(D74=0,E74&gt;0,F74=0),$Y$3,IF(AND(D74=0,E74=0,F74&gt;0),$Y$4,"")))))</f>
        <v/>
      </c>
      <c r="AD74" s="117" t="str">
        <f t="shared" ref="AD74:AD137" si="25">IF(AND(D74&gt;0,E74=0,F74=0),$Z$1,IF(AND(D74=0,E74&gt;0,F74=0),$Z$2,IF(AND(D74=0,E74=0,F74&gt;0),$Z$3,"")))</f>
        <v/>
      </c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</row>
    <row r="75" spans="2:41" s="106" customFormat="1" ht="20.100000000000001" hidden="1" customHeight="1" x14ac:dyDescent="0.35">
      <c r="B75" s="104"/>
      <c r="C75" s="105">
        <f t="shared" si="19"/>
        <v>66</v>
      </c>
      <c r="D75" s="107"/>
      <c r="E75" s="108"/>
      <c r="F75" s="109"/>
      <c r="G75" s="110" t="s">
        <v>44</v>
      </c>
      <c r="H75" s="111" t="str">
        <f t="shared" si="18"/>
        <v/>
      </c>
      <c r="I75" s="111" t="str">
        <f t="shared" si="18"/>
        <v/>
      </c>
      <c r="J75" s="131"/>
      <c r="K75" s="113" t="s">
        <v>45</v>
      </c>
      <c r="L75" s="114" t="s">
        <v>45</v>
      </c>
      <c r="M75" s="114" t="s">
        <v>45</v>
      </c>
      <c r="N75" s="114" t="s">
        <v>45</v>
      </c>
      <c r="O75" s="115">
        <f t="shared" si="20"/>
        <v>0</v>
      </c>
      <c r="P75" s="362"/>
      <c r="Q75" s="362"/>
      <c r="R75" s="362"/>
      <c r="S75" s="362"/>
      <c r="T75" s="362"/>
      <c r="U75" s="363"/>
      <c r="V75" s="135"/>
      <c r="W75" s="135"/>
      <c r="X75" s="116"/>
      <c r="Z75" s="106">
        <f t="shared" si="21"/>
        <v>0</v>
      </c>
      <c r="AA75" s="106">
        <f t="shared" si="22"/>
        <v>0</v>
      </c>
      <c r="AB75" s="106">
        <f t="shared" si="23"/>
        <v>0</v>
      </c>
      <c r="AC75" s="111" t="str">
        <f t="shared" si="24"/>
        <v/>
      </c>
      <c r="AD75" s="117" t="str">
        <f t="shared" si="25"/>
        <v/>
      </c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</row>
    <row r="76" spans="2:41" s="106" customFormat="1" ht="20.100000000000001" hidden="1" customHeight="1" x14ac:dyDescent="0.35">
      <c r="B76" s="104"/>
      <c r="C76" s="105">
        <f t="shared" si="19"/>
        <v>67</v>
      </c>
      <c r="D76" s="107"/>
      <c r="E76" s="108"/>
      <c r="F76" s="109"/>
      <c r="G76" s="110" t="s">
        <v>44</v>
      </c>
      <c r="H76" s="111" t="str">
        <f t="shared" si="18"/>
        <v/>
      </c>
      <c r="I76" s="111" t="str">
        <f t="shared" si="18"/>
        <v/>
      </c>
      <c r="J76" s="131"/>
      <c r="K76" s="113" t="s">
        <v>45</v>
      </c>
      <c r="L76" s="114" t="s">
        <v>45</v>
      </c>
      <c r="M76" s="114" t="s">
        <v>45</v>
      </c>
      <c r="N76" s="114" t="s">
        <v>45</v>
      </c>
      <c r="O76" s="115">
        <f t="shared" si="20"/>
        <v>0</v>
      </c>
      <c r="P76" s="362"/>
      <c r="Q76" s="362"/>
      <c r="R76" s="362"/>
      <c r="S76" s="362"/>
      <c r="T76" s="362"/>
      <c r="U76" s="363"/>
      <c r="V76" s="135"/>
      <c r="W76" s="135"/>
      <c r="X76" s="116"/>
      <c r="Z76" s="106">
        <f t="shared" si="21"/>
        <v>0</v>
      </c>
      <c r="AA76" s="106">
        <f t="shared" si="22"/>
        <v>0</v>
      </c>
      <c r="AB76" s="106">
        <f t="shared" si="23"/>
        <v>0</v>
      </c>
      <c r="AC76" s="111" t="str">
        <f t="shared" si="24"/>
        <v/>
      </c>
      <c r="AD76" s="117" t="str">
        <f t="shared" si="25"/>
        <v/>
      </c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</row>
    <row r="77" spans="2:41" s="106" customFormat="1" ht="20.100000000000001" hidden="1" customHeight="1" x14ac:dyDescent="0.35">
      <c r="B77" s="104"/>
      <c r="C77" s="105">
        <f t="shared" si="19"/>
        <v>68</v>
      </c>
      <c r="D77" s="107"/>
      <c r="E77" s="108"/>
      <c r="F77" s="109"/>
      <c r="G77" s="110" t="s">
        <v>44</v>
      </c>
      <c r="H77" s="111" t="str">
        <f t="shared" si="18"/>
        <v/>
      </c>
      <c r="I77" s="111" t="str">
        <f t="shared" si="18"/>
        <v/>
      </c>
      <c r="J77" s="131"/>
      <c r="K77" s="113" t="s">
        <v>45</v>
      </c>
      <c r="L77" s="114" t="s">
        <v>45</v>
      </c>
      <c r="M77" s="114" t="s">
        <v>45</v>
      </c>
      <c r="N77" s="114" t="s">
        <v>45</v>
      </c>
      <c r="O77" s="115">
        <f t="shared" si="20"/>
        <v>0</v>
      </c>
      <c r="P77" s="362"/>
      <c r="Q77" s="362"/>
      <c r="R77" s="362"/>
      <c r="S77" s="362"/>
      <c r="T77" s="362"/>
      <c r="U77" s="363"/>
      <c r="V77" s="135"/>
      <c r="W77" s="135"/>
      <c r="X77" s="116"/>
      <c r="Z77" s="106">
        <f t="shared" si="21"/>
        <v>0</v>
      </c>
      <c r="AA77" s="106">
        <f t="shared" si="22"/>
        <v>0</v>
      </c>
      <c r="AB77" s="106">
        <f t="shared" si="23"/>
        <v>0</v>
      </c>
      <c r="AC77" s="111" t="str">
        <f t="shared" si="24"/>
        <v/>
      </c>
      <c r="AD77" s="117" t="str">
        <f t="shared" si="25"/>
        <v/>
      </c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</row>
    <row r="78" spans="2:41" s="106" customFormat="1" ht="20.100000000000001" hidden="1" customHeight="1" x14ac:dyDescent="0.35">
      <c r="B78" s="104"/>
      <c r="C78" s="105">
        <f t="shared" si="19"/>
        <v>69</v>
      </c>
      <c r="D78" s="107"/>
      <c r="E78" s="108"/>
      <c r="F78" s="109"/>
      <c r="G78" s="110" t="s">
        <v>44</v>
      </c>
      <c r="H78" s="111" t="str">
        <f t="shared" si="18"/>
        <v/>
      </c>
      <c r="I78" s="111" t="str">
        <f t="shared" si="18"/>
        <v/>
      </c>
      <c r="J78" s="131"/>
      <c r="K78" s="113" t="s">
        <v>45</v>
      </c>
      <c r="L78" s="114" t="s">
        <v>45</v>
      </c>
      <c r="M78" s="114" t="s">
        <v>45</v>
      </c>
      <c r="N78" s="114" t="s">
        <v>45</v>
      </c>
      <c r="O78" s="115">
        <f t="shared" si="20"/>
        <v>0</v>
      </c>
      <c r="P78" s="362"/>
      <c r="Q78" s="362"/>
      <c r="R78" s="362"/>
      <c r="S78" s="362"/>
      <c r="T78" s="362"/>
      <c r="U78" s="363"/>
      <c r="V78" s="135"/>
      <c r="W78" s="135"/>
      <c r="X78" s="116"/>
      <c r="Z78" s="106">
        <f t="shared" si="21"/>
        <v>0</v>
      </c>
      <c r="AA78" s="106">
        <f t="shared" si="22"/>
        <v>0</v>
      </c>
      <c r="AB78" s="106">
        <f t="shared" si="23"/>
        <v>0</v>
      </c>
      <c r="AC78" s="111" t="str">
        <f t="shared" si="24"/>
        <v/>
      </c>
      <c r="AD78" s="117" t="str">
        <f t="shared" si="25"/>
        <v/>
      </c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</row>
    <row r="79" spans="2:41" s="106" customFormat="1" ht="20.100000000000001" hidden="1" customHeight="1" x14ac:dyDescent="0.35">
      <c r="B79" s="104"/>
      <c r="C79" s="105">
        <f t="shared" si="19"/>
        <v>70</v>
      </c>
      <c r="D79" s="107"/>
      <c r="E79" s="108"/>
      <c r="F79" s="109"/>
      <c r="G79" s="110" t="s">
        <v>44</v>
      </c>
      <c r="H79" s="111" t="str">
        <f>+AC79</f>
        <v/>
      </c>
      <c r="I79" s="111" t="str">
        <f>+AD79</f>
        <v/>
      </c>
      <c r="J79" s="131"/>
      <c r="K79" s="113" t="s">
        <v>45</v>
      </c>
      <c r="L79" s="114" t="s">
        <v>45</v>
      </c>
      <c r="M79" s="114" t="s">
        <v>45</v>
      </c>
      <c r="N79" s="114" t="s">
        <v>45</v>
      </c>
      <c r="O79" s="115">
        <f>SUM(K79:N79)</f>
        <v>0</v>
      </c>
      <c r="P79" s="362"/>
      <c r="Q79" s="362"/>
      <c r="R79" s="362"/>
      <c r="S79" s="362"/>
      <c r="T79" s="362"/>
      <c r="U79" s="363"/>
      <c r="V79" s="135"/>
      <c r="W79" s="135"/>
      <c r="X79" s="116"/>
      <c r="Z79" s="106">
        <f>IF(D79&gt;0,O79,0)</f>
        <v>0</v>
      </c>
      <c r="AA79" s="106">
        <f>IF(E79&gt;0,O79,0)</f>
        <v>0</v>
      </c>
      <c r="AB79" s="106">
        <f>IF(F79&gt;0,O79,0)</f>
        <v>0</v>
      </c>
      <c r="AC79" s="111" t="str">
        <f>IF(AND(D79=0,E79=0,F79=0),"",IF(AND(D79&lt;=9,E79=0,F79=0),$Y$1,IF(AND(D79&gt;9,E79=0,F79=0),$Y$2,IF(AND(D79=0,E79&gt;0,F79=0),$Y$3,IF(AND(D79=0,E79=0,F79&gt;0),$Y$4,"")))))</f>
        <v/>
      </c>
      <c r="AD79" s="117" t="str">
        <f>IF(AND(D79&gt;0,E79=0,F79=0),$Z$1,IF(AND(D79=0,E79&gt;0,F79=0),$Z$2,IF(AND(D79=0,E79=0,F79&gt;0),$Z$3,"")))</f>
        <v/>
      </c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</row>
    <row r="80" spans="2:41" s="106" customFormat="1" ht="20.100000000000001" hidden="1" customHeight="1" x14ac:dyDescent="0.35">
      <c r="B80" s="104"/>
      <c r="C80" s="105">
        <f t="shared" si="19"/>
        <v>71</v>
      </c>
      <c r="D80" s="107"/>
      <c r="E80" s="108"/>
      <c r="F80" s="109"/>
      <c r="G80" s="110" t="s">
        <v>44</v>
      </c>
      <c r="H80" s="111" t="str">
        <f>+AC80</f>
        <v/>
      </c>
      <c r="I80" s="111" t="str">
        <f>+AD80</f>
        <v/>
      </c>
      <c r="J80" s="131"/>
      <c r="K80" s="113" t="s">
        <v>45</v>
      </c>
      <c r="L80" s="114" t="s">
        <v>45</v>
      </c>
      <c r="M80" s="114" t="s">
        <v>45</v>
      </c>
      <c r="N80" s="114" t="s">
        <v>45</v>
      </c>
      <c r="O80" s="115">
        <f>SUM(K80:N80)</f>
        <v>0</v>
      </c>
      <c r="P80" s="362"/>
      <c r="Q80" s="362"/>
      <c r="R80" s="362"/>
      <c r="S80" s="362"/>
      <c r="T80" s="362"/>
      <c r="U80" s="363"/>
      <c r="V80" s="135"/>
      <c r="W80" s="135"/>
      <c r="X80" s="116"/>
      <c r="Z80" s="106">
        <f>IF(D80&gt;0,O80,0)</f>
        <v>0</v>
      </c>
      <c r="AA80" s="106">
        <f>IF(E80&gt;0,O80,0)</f>
        <v>0</v>
      </c>
      <c r="AB80" s="106">
        <f>IF(F80&gt;0,O80,0)</f>
        <v>0</v>
      </c>
      <c r="AC80" s="111" t="str">
        <f>IF(AND(D80=0,E80=0,F80=0),"",IF(AND(D80&lt;=9,E80=0,F80=0),$Y$1,IF(AND(D80&gt;9,E80=0,F80=0),$Y$2,IF(AND(D80=0,E80&gt;0,F80=0),$Y$3,IF(AND(D80=0,E80=0,F80&gt;0),$Y$4,"")))))</f>
        <v/>
      </c>
      <c r="AD80" s="117" t="str">
        <f>IF(AND(D80&gt;0,E80=0,F80=0),$Z$1,IF(AND(D80=0,E80&gt;0,F80=0),$Z$2,IF(AND(D80=0,E80=0,F80&gt;0),$Z$3,"")))</f>
        <v/>
      </c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</row>
    <row r="81" spans="2:41" s="106" customFormat="1" ht="20.100000000000001" hidden="1" customHeight="1" x14ac:dyDescent="0.35">
      <c r="B81" s="104"/>
      <c r="C81" s="105">
        <f t="shared" si="19"/>
        <v>72</v>
      </c>
      <c r="D81" s="107"/>
      <c r="E81" s="108"/>
      <c r="F81" s="109"/>
      <c r="G81" s="110" t="s">
        <v>44</v>
      </c>
      <c r="H81" s="111" t="str">
        <f t="shared" si="18"/>
        <v/>
      </c>
      <c r="I81" s="111" t="str">
        <f t="shared" si="18"/>
        <v/>
      </c>
      <c r="J81" s="131"/>
      <c r="K81" s="113" t="s">
        <v>45</v>
      </c>
      <c r="L81" s="114" t="s">
        <v>45</v>
      </c>
      <c r="M81" s="114" t="s">
        <v>45</v>
      </c>
      <c r="N81" s="114" t="s">
        <v>45</v>
      </c>
      <c r="O81" s="115">
        <f t="shared" si="20"/>
        <v>0</v>
      </c>
      <c r="P81" s="362"/>
      <c r="Q81" s="362"/>
      <c r="R81" s="362"/>
      <c r="S81" s="362"/>
      <c r="T81" s="362"/>
      <c r="U81" s="363"/>
      <c r="V81" s="135"/>
      <c r="W81" s="135"/>
      <c r="X81" s="116"/>
      <c r="Z81" s="106">
        <f t="shared" si="21"/>
        <v>0</v>
      </c>
      <c r="AA81" s="106">
        <f t="shared" si="22"/>
        <v>0</v>
      </c>
      <c r="AB81" s="106">
        <f t="shared" si="23"/>
        <v>0</v>
      </c>
      <c r="AC81" s="111" t="str">
        <f t="shared" si="24"/>
        <v/>
      </c>
      <c r="AD81" s="117" t="str">
        <f t="shared" si="25"/>
        <v/>
      </c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</row>
    <row r="82" spans="2:41" s="106" customFormat="1" ht="20.100000000000001" hidden="1" customHeight="1" x14ac:dyDescent="0.35">
      <c r="B82" s="104"/>
      <c r="C82" s="105">
        <f t="shared" si="19"/>
        <v>73</v>
      </c>
      <c r="D82" s="107"/>
      <c r="E82" s="108"/>
      <c r="F82" s="109"/>
      <c r="G82" s="110" t="s">
        <v>44</v>
      </c>
      <c r="H82" s="111" t="str">
        <f t="shared" si="18"/>
        <v/>
      </c>
      <c r="I82" s="111" t="str">
        <f t="shared" si="18"/>
        <v/>
      </c>
      <c r="J82" s="131"/>
      <c r="K82" s="113" t="s">
        <v>45</v>
      </c>
      <c r="L82" s="114" t="s">
        <v>45</v>
      </c>
      <c r="M82" s="114" t="s">
        <v>45</v>
      </c>
      <c r="N82" s="114" t="s">
        <v>45</v>
      </c>
      <c r="O82" s="115">
        <f t="shared" si="20"/>
        <v>0</v>
      </c>
      <c r="P82" s="362"/>
      <c r="Q82" s="362"/>
      <c r="R82" s="362"/>
      <c r="S82" s="362"/>
      <c r="T82" s="362"/>
      <c r="U82" s="363"/>
      <c r="V82" s="135"/>
      <c r="W82" s="135"/>
      <c r="X82" s="116"/>
      <c r="Z82" s="106">
        <f t="shared" si="21"/>
        <v>0</v>
      </c>
      <c r="AA82" s="106">
        <f t="shared" si="22"/>
        <v>0</v>
      </c>
      <c r="AB82" s="106">
        <f t="shared" si="23"/>
        <v>0</v>
      </c>
      <c r="AC82" s="111" t="str">
        <f t="shared" si="24"/>
        <v/>
      </c>
      <c r="AD82" s="117" t="str">
        <f t="shared" si="25"/>
        <v/>
      </c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</row>
    <row r="83" spans="2:41" s="106" customFormat="1" ht="20.100000000000001" hidden="1" customHeight="1" x14ac:dyDescent="0.35">
      <c r="B83" s="104"/>
      <c r="C83" s="105">
        <f t="shared" si="19"/>
        <v>74</v>
      </c>
      <c r="D83" s="107"/>
      <c r="E83" s="108"/>
      <c r="F83" s="109"/>
      <c r="G83" s="110" t="s">
        <v>44</v>
      </c>
      <c r="H83" s="111" t="str">
        <f t="shared" si="18"/>
        <v/>
      </c>
      <c r="I83" s="111" t="str">
        <f t="shared" si="18"/>
        <v/>
      </c>
      <c r="J83" s="131"/>
      <c r="K83" s="113" t="s">
        <v>45</v>
      </c>
      <c r="L83" s="114" t="s">
        <v>45</v>
      </c>
      <c r="M83" s="114" t="s">
        <v>45</v>
      </c>
      <c r="N83" s="114" t="s">
        <v>45</v>
      </c>
      <c r="O83" s="115">
        <f t="shared" si="20"/>
        <v>0</v>
      </c>
      <c r="P83" s="362"/>
      <c r="Q83" s="362"/>
      <c r="R83" s="362"/>
      <c r="S83" s="362"/>
      <c r="T83" s="362"/>
      <c r="U83" s="363"/>
      <c r="V83" s="135"/>
      <c r="W83" s="135"/>
      <c r="X83" s="116"/>
      <c r="Z83" s="106">
        <f t="shared" si="21"/>
        <v>0</v>
      </c>
      <c r="AA83" s="106">
        <f t="shared" si="22"/>
        <v>0</v>
      </c>
      <c r="AB83" s="106">
        <f t="shared" si="23"/>
        <v>0</v>
      </c>
      <c r="AC83" s="111" t="str">
        <f t="shared" si="24"/>
        <v/>
      </c>
      <c r="AD83" s="117" t="str">
        <f t="shared" si="25"/>
        <v/>
      </c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</row>
    <row r="84" spans="2:41" s="106" customFormat="1" ht="20.100000000000001" hidden="1" customHeight="1" x14ac:dyDescent="0.35">
      <c r="B84" s="104"/>
      <c r="C84" s="105">
        <f t="shared" si="19"/>
        <v>75</v>
      </c>
      <c r="D84" s="107"/>
      <c r="E84" s="108"/>
      <c r="F84" s="109"/>
      <c r="G84" s="110" t="s">
        <v>44</v>
      </c>
      <c r="H84" s="111" t="str">
        <f t="shared" si="18"/>
        <v/>
      </c>
      <c r="I84" s="111" t="str">
        <f t="shared" si="18"/>
        <v/>
      </c>
      <c r="J84" s="131"/>
      <c r="K84" s="113" t="s">
        <v>45</v>
      </c>
      <c r="L84" s="114" t="s">
        <v>45</v>
      </c>
      <c r="M84" s="114" t="s">
        <v>45</v>
      </c>
      <c r="N84" s="114" t="s">
        <v>45</v>
      </c>
      <c r="O84" s="115">
        <f t="shared" si="20"/>
        <v>0</v>
      </c>
      <c r="P84" s="362"/>
      <c r="Q84" s="362"/>
      <c r="R84" s="362"/>
      <c r="S84" s="362"/>
      <c r="T84" s="362"/>
      <c r="U84" s="363"/>
      <c r="V84" s="135"/>
      <c r="W84" s="135"/>
      <c r="X84" s="116"/>
      <c r="Z84" s="106">
        <f t="shared" si="21"/>
        <v>0</v>
      </c>
      <c r="AA84" s="106">
        <f t="shared" si="22"/>
        <v>0</v>
      </c>
      <c r="AB84" s="106">
        <f t="shared" si="23"/>
        <v>0</v>
      </c>
      <c r="AC84" s="111" t="str">
        <f t="shared" si="24"/>
        <v/>
      </c>
      <c r="AD84" s="117" t="str">
        <f t="shared" si="25"/>
        <v/>
      </c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</row>
    <row r="85" spans="2:41" s="106" customFormat="1" ht="20.100000000000001" hidden="1" customHeight="1" x14ac:dyDescent="0.35">
      <c r="B85" s="104"/>
      <c r="C85" s="105">
        <f t="shared" si="19"/>
        <v>76</v>
      </c>
      <c r="D85" s="107"/>
      <c r="E85" s="108"/>
      <c r="F85" s="109"/>
      <c r="G85" s="110" t="s">
        <v>44</v>
      </c>
      <c r="H85" s="111" t="str">
        <f t="shared" si="18"/>
        <v/>
      </c>
      <c r="I85" s="111" t="str">
        <f t="shared" si="18"/>
        <v/>
      </c>
      <c r="J85" s="131"/>
      <c r="K85" s="113" t="s">
        <v>45</v>
      </c>
      <c r="L85" s="114" t="s">
        <v>45</v>
      </c>
      <c r="M85" s="114" t="s">
        <v>45</v>
      </c>
      <c r="N85" s="114" t="s">
        <v>45</v>
      </c>
      <c r="O85" s="115">
        <f t="shared" si="20"/>
        <v>0</v>
      </c>
      <c r="P85" s="362"/>
      <c r="Q85" s="362"/>
      <c r="R85" s="362"/>
      <c r="S85" s="362"/>
      <c r="T85" s="362"/>
      <c r="U85" s="363"/>
      <c r="V85" s="135"/>
      <c r="W85" s="135"/>
      <c r="X85" s="116"/>
      <c r="Z85" s="106">
        <f t="shared" si="21"/>
        <v>0</v>
      </c>
      <c r="AA85" s="106">
        <f t="shared" si="22"/>
        <v>0</v>
      </c>
      <c r="AB85" s="106">
        <f t="shared" si="23"/>
        <v>0</v>
      </c>
      <c r="AC85" s="111" t="str">
        <f t="shared" si="24"/>
        <v/>
      </c>
      <c r="AD85" s="117" t="str">
        <f t="shared" si="25"/>
        <v/>
      </c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</row>
    <row r="86" spans="2:41" s="106" customFormat="1" ht="20.100000000000001" hidden="1" customHeight="1" x14ac:dyDescent="0.35">
      <c r="B86" s="104"/>
      <c r="C86" s="105">
        <f t="shared" si="19"/>
        <v>77</v>
      </c>
      <c r="D86" s="107"/>
      <c r="E86" s="108"/>
      <c r="F86" s="109"/>
      <c r="G86" s="110" t="s">
        <v>44</v>
      </c>
      <c r="H86" s="111" t="str">
        <f t="shared" si="18"/>
        <v/>
      </c>
      <c r="I86" s="111" t="str">
        <f t="shared" si="18"/>
        <v/>
      </c>
      <c r="J86" s="131"/>
      <c r="K86" s="113" t="s">
        <v>45</v>
      </c>
      <c r="L86" s="114" t="s">
        <v>45</v>
      </c>
      <c r="M86" s="114" t="s">
        <v>45</v>
      </c>
      <c r="N86" s="114" t="s">
        <v>45</v>
      </c>
      <c r="O86" s="115">
        <f t="shared" si="20"/>
        <v>0</v>
      </c>
      <c r="P86" s="362"/>
      <c r="Q86" s="362"/>
      <c r="R86" s="362"/>
      <c r="S86" s="362"/>
      <c r="T86" s="362"/>
      <c r="U86" s="363"/>
      <c r="V86" s="135"/>
      <c r="W86" s="135"/>
      <c r="X86" s="116"/>
      <c r="Z86" s="106">
        <f t="shared" si="21"/>
        <v>0</v>
      </c>
      <c r="AA86" s="106">
        <f t="shared" si="22"/>
        <v>0</v>
      </c>
      <c r="AB86" s="106">
        <f t="shared" si="23"/>
        <v>0</v>
      </c>
      <c r="AC86" s="111" t="str">
        <f t="shared" si="24"/>
        <v/>
      </c>
      <c r="AD86" s="117" t="str">
        <f t="shared" si="25"/>
        <v/>
      </c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</row>
    <row r="87" spans="2:41" s="106" customFormat="1" ht="20.100000000000001" hidden="1" customHeight="1" x14ac:dyDescent="0.35">
      <c r="B87" s="104"/>
      <c r="C87" s="105">
        <f t="shared" si="19"/>
        <v>78</v>
      </c>
      <c r="D87" s="107"/>
      <c r="E87" s="108"/>
      <c r="F87" s="109"/>
      <c r="G87" s="110" t="s">
        <v>44</v>
      </c>
      <c r="H87" s="111" t="str">
        <f t="shared" si="18"/>
        <v/>
      </c>
      <c r="I87" s="111" t="str">
        <f t="shared" si="18"/>
        <v/>
      </c>
      <c r="J87" s="131"/>
      <c r="K87" s="113" t="s">
        <v>45</v>
      </c>
      <c r="L87" s="114" t="s">
        <v>45</v>
      </c>
      <c r="M87" s="114" t="s">
        <v>45</v>
      </c>
      <c r="N87" s="114" t="s">
        <v>45</v>
      </c>
      <c r="O87" s="115">
        <f t="shared" si="20"/>
        <v>0</v>
      </c>
      <c r="P87" s="362"/>
      <c r="Q87" s="362"/>
      <c r="R87" s="362"/>
      <c r="S87" s="362"/>
      <c r="T87" s="362"/>
      <c r="U87" s="363"/>
      <c r="V87" s="135"/>
      <c r="W87" s="135"/>
      <c r="X87" s="116"/>
      <c r="Z87" s="106">
        <f t="shared" si="21"/>
        <v>0</v>
      </c>
      <c r="AA87" s="106">
        <f t="shared" si="22"/>
        <v>0</v>
      </c>
      <c r="AB87" s="106">
        <f t="shared" si="23"/>
        <v>0</v>
      </c>
      <c r="AC87" s="111" t="str">
        <f t="shared" si="24"/>
        <v/>
      </c>
      <c r="AD87" s="117" t="str">
        <f t="shared" si="25"/>
        <v/>
      </c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</row>
    <row r="88" spans="2:41" s="106" customFormat="1" ht="20.100000000000001" hidden="1" customHeight="1" x14ac:dyDescent="0.35">
      <c r="B88" s="104"/>
      <c r="C88" s="105">
        <f t="shared" si="19"/>
        <v>79</v>
      </c>
      <c r="D88" s="107"/>
      <c r="E88" s="108"/>
      <c r="F88" s="109"/>
      <c r="G88" s="110" t="s">
        <v>44</v>
      </c>
      <c r="H88" s="111" t="str">
        <f t="shared" si="18"/>
        <v/>
      </c>
      <c r="I88" s="111" t="str">
        <f t="shared" si="18"/>
        <v/>
      </c>
      <c r="J88" s="131"/>
      <c r="K88" s="113" t="s">
        <v>45</v>
      </c>
      <c r="L88" s="114" t="s">
        <v>45</v>
      </c>
      <c r="M88" s="114" t="s">
        <v>45</v>
      </c>
      <c r="N88" s="114" t="s">
        <v>45</v>
      </c>
      <c r="O88" s="115">
        <f t="shared" si="20"/>
        <v>0</v>
      </c>
      <c r="P88" s="362"/>
      <c r="Q88" s="362"/>
      <c r="R88" s="362"/>
      <c r="S88" s="362"/>
      <c r="T88" s="362"/>
      <c r="U88" s="363"/>
      <c r="V88" s="135"/>
      <c r="W88" s="135"/>
      <c r="X88" s="116"/>
      <c r="Z88" s="106">
        <f t="shared" si="21"/>
        <v>0</v>
      </c>
      <c r="AA88" s="106">
        <f t="shared" si="22"/>
        <v>0</v>
      </c>
      <c r="AB88" s="106">
        <f t="shared" si="23"/>
        <v>0</v>
      </c>
      <c r="AC88" s="111" t="str">
        <f t="shared" si="24"/>
        <v/>
      </c>
      <c r="AD88" s="117" t="str">
        <f t="shared" si="25"/>
        <v/>
      </c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</row>
    <row r="89" spans="2:41" s="106" customFormat="1" ht="20.100000000000001" hidden="1" customHeight="1" x14ac:dyDescent="0.35">
      <c r="B89" s="104"/>
      <c r="C89" s="105">
        <f t="shared" si="19"/>
        <v>80</v>
      </c>
      <c r="D89" s="107"/>
      <c r="E89" s="108"/>
      <c r="F89" s="109"/>
      <c r="G89" s="110" t="s">
        <v>44</v>
      </c>
      <c r="H89" s="111" t="str">
        <f t="shared" si="18"/>
        <v/>
      </c>
      <c r="I89" s="111" t="str">
        <f t="shared" si="18"/>
        <v/>
      </c>
      <c r="J89" s="131"/>
      <c r="K89" s="113" t="s">
        <v>45</v>
      </c>
      <c r="L89" s="114" t="s">
        <v>45</v>
      </c>
      <c r="M89" s="114" t="s">
        <v>45</v>
      </c>
      <c r="N89" s="114" t="s">
        <v>45</v>
      </c>
      <c r="O89" s="115">
        <f t="shared" si="20"/>
        <v>0</v>
      </c>
      <c r="P89" s="362"/>
      <c r="Q89" s="362"/>
      <c r="R89" s="362"/>
      <c r="S89" s="362"/>
      <c r="T89" s="362"/>
      <c r="U89" s="363"/>
      <c r="V89" s="135"/>
      <c r="W89" s="135"/>
      <c r="X89" s="116"/>
      <c r="Z89" s="106">
        <f t="shared" si="21"/>
        <v>0</v>
      </c>
      <c r="AA89" s="106">
        <f t="shared" si="22"/>
        <v>0</v>
      </c>
      <c r="AB89" s="106">
        <f t="shared" si="23"/>
        <v>0</v>
      </c>
      <c r="AC89" s="111" t="str">
        <f t="shared" si="24"/>
        <v/>
      </c>
      <c r="AD89" s="117" t="str">
        <f t="shared" si="25"/>
        <v/>
      </c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</row>
    <row r="90" spans="2:41" s="106" customFormat="1" ht="20.100000000000001" hidden="1" customHeight="1" x14ac:dyDescent="0.35">
      <c r="B90" s="104"/>
      <c r="C90" s="105">
        <f t="shared" si="19"/>
        <v>81</v>
      </c>
      <c r="D90" s="107"/>
      <c r="E90" s="108"/>
      <c r="F90" s="109"/>
      <c r="G90" s="110" t="s">
        <v>44</v>
      </c>
      <c r="H90" s="111" t="str">
        <f t="shared" si="18"/>
        <v/>
      </c>
      <c r="I90" s="111" t="str">
        <f t="shared" si="18"/>
        <v/>
      </c>
      <c r="J90" s="131"/>
      <c r="K90" s="113" t="s">
        <v>45</v>
      </c>
      <c r="L90" s="114" t="s">
        <v>45</v>
      </c>
      <c r="M90" s="114" t="s">
        <v>45</v>
      </c>
      <c r="N90" s="114" t="s">
        <v>45</v>
      </c>
      <c r="O90" s="115">
        <f t="shared" si="20"/>
        <v>0</v>
      </c>
      <c r="P90" s="362"/>
      <c r="Q90" s="362"/>
      <c r="R90" s="362"/>
      <c r="S90" s="362"/>
      <c r="T90" s="362"/>
      <c r="U90" s="363"/>
      <c r="V90" s="135"/>
      <c r="W90" s="135"/>
      <c r="X90" s="116"/>
      <c r="Z90" s="106">
        <f t="shared" si="21"/>
        <v>0</v>
      </c>
      <c r="AA90" s="106">
        <f t="shared" si="22"/>
        <v>0</v>
      </c>
      <c r="AB90" s="106">
        <f t="shared" si="23"/>
        <v>0</v>
      </c>
      <c r="AC90" s="111" t="str">
        <f t="shared" si="24"/>
        <v/>
      </c>
      <c r="AD90" s="117" t="str">
        <f t="shared" si="25"/>
        <v/>
      </c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</row>
    <row r="91" spans="2:41" s="106" customFormat="1" ht="20.100000000000001" hidden="1" customHeight="1" x14ac:dyDescent="0.35">
      <c r="B91" s="104"/>
      <c r="C91" s="105">
        <f t="shared" si="19"/>
        <v>82</v>
      </c>
      <c r="D91" s="107"/>
      <c r="E91" s="108"/>
      <c r="F91" s="109"/>
      <c r="G91" s="110" t="s">
        <v>44</v>
      </c>
      <c r="H91" s="111" t="str">
        <f t="shared" si="18"/>
        <v/>
      </c>
      <c r="I91" s="111" t="str">
        <f t="shared" si="18"/>
        <v/>
      </c>
      <c r="J91" s="131"/>
      <c r="K91" s="113" t="s">
        <v>45</v>
      </c>
      <c r="L91" s="114" t="s">
        <v>45</v>
      </c>
      <c r="M91" s="114" t="s">
        <v>45</v>
      </c>
      <c r="N91" s="114" t="s">
        <v>45</v>
      </c>
      <c r="O91" s="115">
        <f t="shared" si="20"/>
        <v>0</v>
      </c>
      <c r="P91" s="362"/>
      <c r="Q91" s="362"/>
      <c r="R91" s="362"/>
      <c r="S91" s="362"/>
      <c r="T91" s="362"/>
      <c r="U91" s="363"/>
      <c r="V91" s="135"/>
      <c r="W91" s="135"/>
      <c r="X91" s="116"/>
      <c r="Z91" s="106">
        <f t="shared" si="21"/>
        <v>0</v>
      </c>
      <c r="AA91" s="106">
        <f t="shared" si="22"/>
        <v>0</v>
      </c>
      <c r="AB91" s="106">
        <f t="shared" si="23"/>
        <v>0</v>
      </c>
      <c r="AC91" s="111" t="str">
        <f t="shared" si="24"/>
        <v/>
      </c>
      <c r="AD91" s="117" t="str">
        <f t="shared" si="25"/>
        <v/>
      </c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</row>
    <row r="92" spans="2:41" s="106" customFormat="1" ht="20.100000000000001" hidden="1" customHeight="1" x14ac:dyDescent="0.35">
      <c r="B92" s="104"/>
      <c r="C92" s="105">
        <f t="shared" si="19"/>
        <v>83</v>
      </c>
      <c r="D92" s="107"/>
      <c r="E92" s="108"/>
      <c r="F92" s="109"/>
      <c r="G92" s="110" t="s">
        <v>44</v>
      </c>
      <c r="H92" s="111" t="str">
        <f t="shared" si="18"/>
        <v/>
      </c>
      <c r="I92" s="111" t="str">
        <f t="shared" si="18"/>
        <v/>
      </c>
      <c r="J92" s="131"/>
      <c r="K92" s="113" t="s">
        <v>45</v>
      </c>
      <c r="L92" s="114" t="s">
        <v>45</v>
      </c>
      <c r="M92" s="114" t="s">
        <v>45</v>
      </c>
      <c r="N92" s="114" t="s">
        <v>45</v>
      </c>
      <c r="O92" s="115">
        <f t="shared" si="20"/>
        <v>0</v>
      </c>
      <c r="P92" s="362"/>
      <c r="Q92" s="362"/>
      <c r="R92" s="362"/>
      <c r="S92" s="362"/>
      <c r="T92" s="362"/>
      <c r="U92" s="363"/>
      <c r="V92" s="135"/>
      <c r="W92" s="135"/>
      <c r="X92" s="116"/>
      <c r="Z92" s="106">
        <f t="shared" si="21"/>
        <v>0</v>
      </c>
      <c r="AA92" s="106">
        <f t="shared" si="22"/>
        <v>0</v>
      </c>
      <c r="AB92" s="106">
        <f t="shared" si="23"/>
        <v>0</v>
      </c>
      <c r="AC92" s="111" t="str">
        <f t="shared" si="24"/>
        <v/>
      </c>
      <c r="AD92" s="117" t="str">
        <f t="shared" si="25"/>
        <v/>
      </c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</row>
    <row r="93" spans="2:41" s="106" customFormat="1" ht="20.100000000000001" hidden="1" customHeight="1" x14ac:dyDescent="0.35">
      <c r="B93" s="104"/>
      <c r="C93" s="105">
        <f t="shared" si="19"/>
        <v>84</v>
      </c>
      <c r="D93" s="107"/>
      <c r="E93" s="108"/>
      <c r="F93" s="109"/>
      <c r="G93" s="110" t="s">
        <v>44</v>
      </c>
      <c r="H93" s="111" t="str">
        <f t="shared" si="18"/>
        <v/>
      </c>
      <c r="I93" s="111" t="str">
        <f t="shared" si="18"/>
        <v/>
      </c>
      <c r="J93" s="131"/>
      <c r="K93" s="113" t="s">
        <v>45</v>
      </c>
      <c r="L93" s="114" t="s">
        <v>45</v>
      </c>
      <c r="M93" s="114" t="s">
        <v>45</v>
      </c>
      <c r="N93" s="114" t="s">
        <v>45</v>
      </c>
      <c r="O93" s="115">
        <f t="shared" si="20"/>
        <v>0</v>
      </c>
      <c r="P93" s="362"/>
      <c r="Q93" s="362"/>
      <c r="R93" s="362"/>
      <c r="S93" s="362"/>
      <c r="T93" s="362"/>
      <c r="U93" s="363"/>
      <c r="V93" s="135"/>
      <c r="W93" s="135"/>
      <c r="X93" s="116"/>
      <c r="Z93" s="106">
        <f t="shared" si="21"/>
        <v>0</v>
      </c>
      <c r="AA93" s="106">
        <f t="shared" si="22"/>
        <v>0</v>
      </c>
      <c r="AB93" s="106">
        <f t="shared" si="23"/>
        <v>0</v>
      </c>
      <c r="AC93" s="111" t="str">
        <f t="shared" si="24"/>
        <v/>
      </c>
      <c r="AD93" s="117" t="str">
        <f t="shared" si="25"/>
        <v/>
      </c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</row>
    <row r="94" spans="2:41" s="106" customFormat="1" ht="20.100000000000001" hidden="1" customHeight="1" x14ac:dyDescent="0.35">
      <c r="B94" s="104"/>
      <c r="C94" s="105">
        <f t="shared" si="19"/>
        <v>85</v>
      </c>
      <c r="D94" s="107"/>
      <c r="E94" s="108"/>
      <c r="F94" s="109"/>
      <c r="G94" s="110" t="s">
        <v>44</v>
      </c>
      <c r="H94" s="111" t="str">
        <f t="shared" si="18"/>
        <v/>
      </c>
      <c r="I94" s="111" t="str">
        <f t="shared" si="18"/>
        <v/>
      </c>
      <c r="J94" s="131"/>
      <c r="K94" s="113" t="s">
        <v>45</v>
      </c>
      <c r="L94" s="114" t="s">
        <v>45</v>
      </c>
      <c r="M94" s="114" t="s">
        <v>45</v>
      </c>
      <c r="N94" s="114" t="s">
        <v>45</v>
      </c>
      <c r="O94" s="115">
        <f t="shared" si="20"/>
        <v>0</v>
      </c>
      <c r="P94" s="362"/>
      <c r="Q94" s="362"/>
      <c r="R94" s="362"/>
      <c r="S94" s="362"/>
      <c r="T94" s="362"/>
      <c r="U94" s="363"/>
      <c r="V94" s="135"/>
      <c r="W94" s="135"/>
      <c r="X94" s="116"/>
      <c r="Z94" s="106">
        <f t="shared" si="21"/>
        <v>0</v>
      </c>
      <c r="AA94" s="106">
        <f t="shared" si="22"/>
        <v>0</v>
      </c>
      <c r="AB94" s="106">
        <f t="shared" si="23"/>
        <v>0</v>
      </c>
      <c r="AC94" s="111" t="str">
        <f t="shared" si="24"/>
        <v/>
      </c>
      <c r="AD94" s="117" t="str">
        <f t="shared" si="25"/>
        <v/>
      </c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</row>
    <row r="95" spans="2:41" s="106" customFormat="1" ht="20.100000000000001" hidden="1" customHeight="1" x14ac:dyDescent="0.35">
      <c r="B95" s="104"/>
      <c r="C95" s="105">
        <f t="shared" si="19"/>
        <v>86</v>
      </c>
      <c r="D95" s="107"/>
      <c r="E95" s="108"/>
      <c r="F95" s="109"/>
      <c r="G95" s="110" t="s">
        <v>44</v>
      </c>
      <c r="H95" s="111" t="str">
        <f t="shared" ref="H95:I158" si="26">+AC95</f>
        <v/>
      </c>
      <c r="I95" s="111" t="str">
        <f t="shared" si="26"/>
        <v/>
      </c>
      <c r="J95" s="131"/>
      <c r="K95" s="113" t="s">
        <v>45</v>
      </c>
      <c r="L95" s="114" t="s">
        <v>45</v>
      </c>
      <c r="M95" s="114" t="s">
        <v>45</v>
      </c>
      <c r="N95" s="114" t="s">
        <v>45</v>
      </c>
      <c r="O95" s="115">
        <f t="shared" si="20"/>
        <v>0</v>
      </c>
      <c r="P95" s="362"/>
      <c r="Q95" s="362"/>
      <c r="R95" s="362"/>
      <c r="S95" s="362"/>
      <c r="T95" s="362"/>
      <c r="U95" s="363"/>
      <c r="V95" s="135"/>
      <c r="W95" s="135"/>
      <c r="X95" s="116"/>
      <c r="Z95" s="106">
        <f t="shared" si="21"/>
        <v>0</v>
      </c>
      <c r="AA95" s="106">
        <f t="shared" si="22"/>
        <v>0</v>
      </c>
      <c r="AB95" s="106">
        <f t="shared" si="23"/>
        <v>0</v>
      </c>
      <c r="AC95" s="111" t="str">
        <f t="shared" si="24"/>
        <v/>
      </c>
      <c r="AD95" s="117" t="str">
        <f t="shared" si="25"/>
        <v/>
      </c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</row>
    <row r="96" spans="2:41" s="106" customFormat="1" ht="20.100000000000001" hidden="1" customHeight="1" x14ac:dyDescent="0.35">
      <c r="B96" s="104"/>
      <c r="C96" s="105">
        <f t="shared" si="19"/>
        <v>87</v>
      </c>
      <c r="D96" s="107"/>
      <c r="E96" s="108"/>
      <c r="F96" s="109"/>
      <c r="G96" s="110" t="s">
        <v>44</v>
      </c>
      <c r="H96" s="111" t="str">
        <f t="shared" si="26"/>
        <v/>
      </c>
      <c r="I96" s="111" t="str">
        <f t="shared" si="26"/>
        <v/>
      </c>
      <c r="J96" s="131"/>
      <c r="K96" s="113" t="s">
        <v>45</v>
      </c>
      <c r="L96" s="114" t="s">
        <v>45</v>
      </c>
      <c r="M96" s="114" t="s">
        <v>45</v>
      </c>
      <c r="N96" s="114" t="s">
        <v>45</v>
      </c>
      <c r="O96" s="115">
        <f t="shared" si="20"/>
        <v>0</v>
      </c>
      <c r="P96" s="362"/>
      <c r="Q96" s="362"/>
      <c r="R96" s="362"/>
      <c r="S96" s="362"/>
      <c r="T96" s="362"/>
      <c r="U96" s="363"/>
      <c r="V96" s="135"/>
      <c r="W96" s="135"/>
      <c r="X96" s="116"/>
      <c r="Z96" s="106">
        <f t="shared" si="21"/>
        <v>0</v>
      </c>
      <c r="AA96" s="106">
        <f t="shared" si="22"/>
        <v>0</v>
      </c>
      <c r="AB96" s="106">
        <f t="shared" si="23"/>
        <v>0</v>
      </c>
      <c r="AC96" s="111" t="str">
        <f t="shared" si="24"/>
        <v/>
      </c>
      <c r="AD96" s="117" t="str">
        <f t="shared" si="25"/>
        <v/>
      </c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</row>
    <row r="97" spans="2:41" s="106" customFormat="1" ht="20.100000000000001" hidden="1" customHeight="1" x14ac:dyDescent="0.35">
      <c r="B97" s="104"/>
      <c r="C97" s="105">
        <f t="shared" si="19"/>
        <v>88</v>
      </c>
      <c r="D97" s="107"/>
      <c r="E97" s="108"/>
      <c r="F97" s="109"/>
      <c r="G97" s="110" t="s">
        <v>44</v>
      </c>
      <c r="H97" s="111" t="str">
        <f t="shared" si="26"/>
        <v/>
      </c>
      <c r="I97" s="111" t="str">
        <f t="shared" si="26"/>
        <v/>
      </c>
      <c r="J97" s="131"/>
      <c r="K97" s="113" t="s">
        <v>45</v>
      </c>
      <c r="L97" s="114" t="s">
        <v>45</v>
      </c>
      <c r="M97" s="114" t="s">
        <v>45</v>
      </c>
      <c r="N97" s="114" t="s">
        <v>45</v>
      </c>
      <c r="O97" s="115">
        <f t="shared" si="20"/>
        <v>0</v>
      </c>
      <c r="P97" s="362"/>
      <c r="Q97" s="362"/>
      <c r="R97" s="362"/>
      <c r="S97" s="362"/>
      <c r="T97" s="362"/>
      <c r="U97" s="363"/>
      <c r="V97" s="135"/>
      <c r="W97" s="135"/>
      <c r="X97" s="116"/>
      <c r="Z97" s="106">
        <f t="shared" si="21"/>
        <v>0</v>
      </c>
      <c r="AA97" s="106">
        <f t="shared" si="22"/>
        <v>0</v>
      </c>
      <c r="AB97" s="106">
        <f t="shared" si="23"/>
        <v>0</v>
      </c>
      <c r="AC97" s="111" t="str">
        <f t="shared" si="24"/>
        <v/>
      </c>
      <c r="AD97" s="117" t="str">
        <f t="shared" si="25"/>
        <v/>
      </c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</row>
    <row r="98" spans="2:41" s="106" customFormat="1" ht="20.100000000000001" hidden="1" customHeight="1" x14ac:dyDescent="0.35">
      <c r="B98" s="104"/>
      <c r="C98" s="105">
        <f t="shared" si="19"/>
        <v>89</v>
      </c>
      <c r="D98" s="107"/>
      <c r="E98" s="108"/>
      <c r="F98" s="109"/>
      <c r="G98" s="110" t="s">
        <v>44</v>
      </c>
      <c r="H98" s="111" t="str">
        <f t="shared" si="26"/>
        <v/>
      </c>
      <c r="I98" s="111" t="str">
        <f t="shared" si="26"/>
        <v/>
      </c>
      <c r="J98" s="131"/>
      <c r="K98" s="113" t="s">
        <v>45</v>
      </c>
      <c r="L98" s="114" t="s">
        <v>45</v>
      </c>
      <c r="M98" s="114" t="s">
        <v>45</v>
      </c>
      <c r="N98" s="114" t="s">
        <v>45</v>
      </c>
      <c r="O98" s="115">
        <f t="shared" si="20"/>
        <v>0</v>
      </c>
      <c r="P98" s="362"/>
      <c r="Q98" s="362"/>
      <c r="R98" s="362"/>
      <c r="S98" s="362"/>
      <c r="T98" s="362"/>
      <c r="U98" s="363"/>
      <c r="V98" s="135"/>
      <c r="W98" s="135"/>
      <c r="X98" s="116"/>
      <c r="Z98" s="106">
        <f t="shared" si="21"/>
        <v>0</v>
      </c>
      <c r="AA98" s="106">
        <f t="shared" si="22"/>
        <v>0</v>
      </c>
      <c r="AB98" s="106">
        <f t="shared" si="23"/>
        <v>0</v>
      </c>
      <c r="AC98" s="111" t="str">
        <f t="shared" si="24"/>
        <v/>
      </c>
      <c r="AD98" s="117" t="str">
        <f t="shared" si="25"/>
        <v/>
      </c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</row>
    <row r="99" spans="2:41" s="106" customFormat="1" ht="20.100000000000001" hidden="1" customHeight="1" x14ac:dyDescent="0.35">
      <c r="B99" s="104"/>
      <c r="C99" s="105">
        <f t="shared" si="19"/>
        <v>90</v>
      </c>
      <c r="D99" s="107"/>
      <c r="E99" s="108"/>
      <c r="F99" s="109"/>
      <c r="G99" s="110" t="s">
        <v>44</v>
      </c>
      <c r="H99" s="111" t="str">
        <f t="shared" si="26"/>
        <v/>
      </c>
      <c r="I99" s="111" t="str">
        <f t="shared" si="26"/>
        <v/>
      </c>
      <c r="J99" s="131"/>
      <c r="K99" s="113" t="s">
        <v>45</v>
      </c>
      <c r="L99" s="114" t="s">
        <v>45</v>
      </c>
      <c r="M99" s="114" t="s">
        <v>45</v>
      </c>
      <c r="N99" s="114" t="s">
        <v>45</v>
      </c>
      <c r="O99" s="115">
        <f t="shared" si="20"/>
        <v>0</v>
      </c>
      <c r="P99" s="362"/>
      <c r="Q99" s="362"/>
      <c r="R99" s="362"/>
      <c r="S99" s="362"/>
      <c r="T99" s="362"/>
      <c r="U99" s="363"/>
      <c r="V99" s="135"/>
      <c r="W99" s="135"/>
      <c r="X99" s="116"/>
      <c r="Z99" s="106">
        <f t="shared" si="21"/>
        <v>0</v>
      </c>
      <c r="AA99" s="106">
        <f t="shared" si="22"/>
        <v>0</v>
      </c>
      <c r="AB99" s="106">
        <f t="shared" si="23"/>
        <v>0</v>
      </c>
      <c r="AC99" s="111" t="str">
        <f t="shared" si="24"/>
        <v/>
      </c>
      <c r="AD99" s="117" t="str">
        <f t="shared" si="25"/>
        <v/>
      </c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</row>
    <row r="100" spans="2:41" s="106" customFormat="1" ht="20.100000000000001" hidden="1" customHeight="1" x14ac:dyDescent="0.35">
      <c r="B100" s="104"/>
      <c r="C100" s="105">
        <f t="shared" si="19"/>
        <v>91</v>
      </c>
      <c r="D100" s="107"/>
      <c r="E100" s="108"/>
      <c r="F100" s="109"/>
      <c r="G100" s="110" t="s">
        <v>44</v>
      </c>
      <c r="H100" s="111" t="str">
        <f t="shared" si="26"/>
        <v/>
      </c>
      <c r="I100" s="111" t="str">
        <f t="shared" si="26"/>
        <v/>
      </c>
      <c r="J100" s="131"/>
      <c r="K100" s="113" t="s">
        <v>45</v>
      </c>
      <c r="L100" s="114" t="s">
        <v>45</v>
      </c>
      <c r="M100" s="114" t="s">
        <v>45</v>
      </c>
      <c r="N100" s="114" t="s">
        <v>45</v>
      </c>
      <c r="O100" s="115">
        <f t="shared" si="20"/>
        <v>0</v>
      </c>
      <c r="P100" s="362"/>
      <c r="Q100" s="362"/>
      <c r="R100" s="362"/>
      <c r="S100" s="362"/>
      <c r="T100" s="362"/>
      <c r="U100" s="363"/>
      <c r="V100" s="135"/>
      <c r="W100" s="135"/>
      <c r="X100" s="116"/>
      <c r="Z100" s="106">
        <f t="shared" si="21"/>
        <v>0</v>
      </c>
      <c r="AA100" s="106">
        <f t="shared" si="22"/>
        <v>0</v>
      </c>
      <c r="AB100" s="106">
        <f t="shared" si="23"/>
        <v>0</v>
      </c>
      <c r="AC100" s="111" t="str">
        <f t="shared" si="24"/>
        <v/>
      </c>
      <c r="AD100" s="117" t="str">
        <f t="shared" si="25"/>
        <v/>
      </c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</row>
    <row r="101" spans="2:41" s="106" customFormat="1" ht="20.100000000000001" hidden="1" customHeight="1" x14ac:dyDescent="0.35">
      <c r="B101" s="104"/>
      <c r="C101" s="105">
        <f t="shared" si="19"/>
        <v>92</v>
      </c>
      <c r="D101" s="107"/>
      <c r="E101" s="108"/>
      <c r="F101" s="109"/>
      <c r="G101" s="110" t="s">
        <v>44</v>
      </c>
      <c r="H101" s="111" t="str">
        <f t="shared" si="26"/>
        <v/>
      </c>
      <c r="I101" s="111" t="str">
        <f t="shared" si="26"/>
        <v/>
      </c>
      <c r="J101" s="131"/>
      <c r="K101" s="113" t="s">
        <v>45</v>
      </c>
      <c r="L101" s="114" t="s">
        <v>45</v>
      </c>
      <c r="M101" s="114" t="s">
        <v>45</v>
      </c>
      <c r="N101" s="114" t="s">
        <v>45</v>
      </c>
      <c r="O101" s="115">
        <f t="shared" si="20"/>
        <v>0</v>
      </c>
      <c r="P101" s="362"/>
      <c r="Q101" s="362"/>
      <c r="R101" s="362"/>
      <c r="S101" s="362"/>
      <c r="T101" s="362"/>
      <c r="U101" s="363"/>
      <c r="V101" s="135"/>
      <c r="W101" s="135"/>
      <c r="X101" s="116"/>
      <c r="Z101" s="106">
        <f t="shared" si="21"/>
        <v>0</v>
      </c>
      <c r="AA101" s="106">
        <f t="shared" si="22"/>
        <v>0</v>
      </c>
      <c r="AB101" s="106">
        <f t="shared" si="23"/>
        <v>0</v>
      </c>
      <c r="AC101" s="111" t="str">
        <f t="shared" si="24"/>
        <v/>
      </c>
      <c r="AD101" s="117" t="str">
        <f t="shared" si="25"/>
        <v/>
      </c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</row>
    <row r="102" spans="2:41" s="106" customFormat="1" ht="20.100000000000001" hidden="1" customHeight="1" x14ac:dyDescent="0.35">
      <c r="B102" s="104"/>
      <c r="C102" s="105">
        <f t="shared" si="19"/>
        <v>93</v>
      </c>
      <c r="D102" s="107"/>
      <c r="E102" s="108"/>
      <c r="F102" s="109"/>
      <c r="G102" s="110" t="s">
        <v>44</v>
      </c>
      <c r="H102" s="111" t="str">
        <f t="shared" si="26"/>
        <v/>
      </c>
      <c r="I102" s="111" t="str">
        <f t="shared" si="26"/>
        <v/>
      </c>
      <c r="J102" s="131"/>
      <c r="K102" s="113" t="s">
        <v>45</v>
      </c>
      <c r="L102" s="114" t="s">
        <v>45</v>
      </c>
      <c r="M102" s="114" t="s">
        <v>45</v>
      </c>
      <c r="N102" s="114" t="s">
        <v>45</v>
      </c>
      <c r="O102" s="115">
        <f t="shared" si="20"/>
        <v>0</v>
      </c>
      <c r="P102" s="362"/>
      <c r="Q102" s="362"/>
      <c r="R102" s="362"/>
      <c r="S102" s="362"/>
      <c r="T102" s="362"/>
      <c r="U102" s="363"/>
      <c r="V102" s="135"/>
      <c r="W102" s="135"/>
      <c r="X102" s="116"/>
      <c r="Z102" s="106">
        <f t="shared" si="21"/>
        <v>0</v>
      </c>
      <c r="AA102" s="106">
        <f t="shared" si="22"/>
        <v>0</v>
      </c>
      <c r="AB102" s="106">
        <f t="shared" si="23"/>
        <v>0</v>
      </c>
      <c r="AC102" s="111" t="str">
        <f t="shared" si="24"/>
        <v/>
      </c>
      <c r="AD102" s="117" t="str">
        <f t="shared" si="25"/>
        <v/>
      </c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</row>
    <row r="103" spans="2:41" s="106" customFormat="1" ht="20.100000000000001" hidden="1" customHeight="1" x14ac:dyDescent="0.35">
      <c r="B103" s="104"/>
      <c r="C103" s="105">
        <f t="shared" si="19"/>
        <v>94</v>
      </c>
      <c r="D103" s="107"/>
      <c r="E103" s="108"/>
      <c r="F103" s="109"/>
      <c r="G103" s="110" t="s">
        <v>44</v>
      </c>
      <c r="H103" s="111" t="str">
        <f t="shared" si="26"/>
        <v/>
      </c>
      <c r="I103" s="111" t="str">
        <f t="shared" si="26"/>
        <v/>
      </c>
      <c r="J103" s="131"/>
      <c r="K103" s="113" t="s">
        <v>45</v>
      </c>
      <c r="L103" s="114" t="s">
        <v>45</v>
      </c>
      <c r="M103" s="114" t="s">
        <v>45</v>
      </c>
      <c r="N103" s="114" t="s">
        <v>45</v>
      </c>
      <c r="O103" s="115">
        <f t="shared" si="20"/>
        <v>0</v>
      </c>
      <c r="P103" s="362"/>
      <c r="Q103" s="362"/>
      <c r="R103" s="362"/>
      <c r="S103" s="362"/>
      <c r="T103" s="362"/>
      <c r="U103" s="363"/>
      <c r="V103" s="135"/>
      <c r="W103" s="135"/>
      <c r="X103" s="116"/>
      <c r="Z103" s="106">
        <f t="shared" si="21"/>
        <v>0</v>
      </c>
      <c r="AA103" s="106">
        <f t="shared" si="22"/>
        <v>0</v>
      </c>
      <c r="AB103" s="106">
        <f t="shared" si="23"/>
        <v>0</v>
      </c>
      <c r="AC103" s="111" t="str">
        <f t="shared" si="24"/>
        <v/>
      </c>
      <c r="AD103" s="117" t="str">
        <f t="shared" si="25"/>
        <v/>
      </c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</row>
    <row r="104" spans="2:41" s="106" customFormat="1" ht="20.100000000000001" hidden="1" customHeight="1" x14ac:dyDescent="0.35">
      <c r="B104" s="104"/>
      <c r="C104" s="105">
        <f t="shared" si="19"/>
        <v>95</v>
      </c>
      <c r="D104" s="107"/>
      <c r="E104" s="108"/>
      <c r="F104" s="109"/>
      <c r="G104" s="110" t="s">
        <v>44</v>
      </c>
      <c r="H104" s="111" t="str">
        <f t="shared" si="26"/>
        <v/>
      </c>
      <c r="I104" s="111" t="str">
        <f t="shared" si="26"/>
        <v/>
      </c>
      <c r="J104" s="131"/>
      <c r="K104" s="113" t="s">
        <v>45</v>
      </c>
      <c r="L104" s="114" t="s">
        <v>45</v>
      </c>
      <c r="M104" s="114" t="s">
        <v>45</v>
      </c>
      <c r="N104" s="114" t="s">
        <v>45</v>
      </c>
      <c r="O104" s="115">
        <f t="shared" si="20"/>
        <v>0</v>
      </c>
      <c r="P104" s="362"/>
      <c r="Q104" s="362"/>
      <c r="R104" s="362"/>
      <c r="S104" s="362"/>
      <c r="T104" s="362"/>
      <c r="U104" s="363"/>
      <c r="V104" s="135"/>
      <c r="W104" s="135"/>
      <c r="X104" s="116"/>
      <c r="Z104" s="106">
        <f t="shared" si="21"/>
        <v>0</v>
      </c>
      <c r="AA104" s="106">
        <f t="shared" si="22"/>
        <v>0</v>
      </c>
      <c r="AB104" s="106">
        <f t="shared" si="23"/>
        <v>0</v>
      </c>
      <c r="AC104" s="111" t="str">
        <f t="shared" si="24"/>
        <v/>
      </c>
      <c r="AD104" s="117" t="str">
        <f t="shared" si="25"/>
        <v/>
      </c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</row>
    <row r="105" spans="2:41" s="106" customFormat="1" ht="20.100000000000001" hidden="1" customHeight="1" x14ac:dyDescent="0.35">
      <c r="B105" s="104"/>
      <c r="C105" s="105">
        <f t="shared" si="19"/>
        <v>96</v>
      </c>
      <c r="D105" s="107"/>
      <c r="E105" s="108"/>
      <c r="F105" s="109"/>
      <c r="G105" s="110" t="s">
        <v>44</v>
      </c>
      <c r="H105" s="111" t="str">
        <f t="shared" si="26"/>
        <v/>
      </c>
      <c r="I105" s="111" t="str">
        <f t="shared" si="26"/>
        <v/>
      </c>
      <c r="J105" s="131"/>
      <c r="K105" s="113" t="s">
        <v>45</v>
      </c>
      <c r="L105" s="114" t="s">
        <v>45</v>
      </c>
      <c r="M105" s="114" t="s">
        <v>45</v>
      </c>
      <c r="N105" s="114" t="s">
        <v>45</v>
      </c>
      <c r="O105" s="115">
        <f t="shared" si="20"/>
        <v>0</v>
      </c>
      <c r="P105" s="362"/>
      <c r="Q105" s="362"/>
      <c r="R105" s="362"/>
      <c r="S105" s="362"/>
      <c r="T105" s="362"/>
      <c r="U105" s="363"/>
      <c r="V105" s="135"/>
      <c r="W105" s="135"/>
      <c r="X105" s="116"/>
      <c r="Z105" s="106">
        <f t="shared" si="21"/>
        <v>0</v>
      </c>
      <c r="AA105" s="106">
        <f t="shared" si="22"/>
        <v>0</v>
      </c>
      <c r="AB105" s="106">
        <f t="shared" si="23"/>
        <v>0</v>
      </c>
      <c r="AC105" s="111" t="str">
        <f t="shared" si="24"/>
        <v/>
      </c>
      <c r="AD105" s="117" t="str">
        <f t="shared" si="25"/>
        <v/>
      </c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</row>
    <row r="106" spans="2:41" s="106" customFormat="1" ht="20.100000000000001" hidden="1" customHeight="1" x14ac:dyDescent="0.35">
      <c r="B106" s="104"/>
      <c r="C106" s="105">
        <f t="shared" si="19"/>
        <v>97</v>
      </c>
      <c r="D106" s="107"/>
      <c r="E106" s="108"/>
      <c r="F106" s="109"/>
      <c r="G106" s="110" t="s">
        <v>44</v>
      </c>
      <c r="H106" s="111" t="str">
        <f t="shared" si="26"/>
        <v/>
      </c>
      <c r="I106" s="111" t="str">
        <f t="shared" si="26"/>
        <v/>
      </c>
      <c r="J106" s="131"/>
      <c r="K106" s="113" t="s">
        <v>45</v>
      </c>
      <c r="L106" s="114" t="s">
        <v>45</v>
      </c>
      <c r="M106" s="114" t="s">
        <v>45</v>
      </c>
      <c r="N106" s="114" t="s">
        <v>45</v>
      </c>
      <c r="O106" s="115">
        <f t="shared" si="20"/>
        <v>0</v>
      </c>
      <c r="P106" s="362"/>
      <c r="Q106" s="362"/>
      <c r="R106" s="362"/>
      <c r="S106" s="362"/>
      <c r="T106" s="362"/>
      <c r="U106" s="363"/>
      <c r="V106" s="135"/>
      <c r="W106" s="135"/>
      <c r="X106" s="116"/>
      <c r="Z106" s="106">
        <f t="shared" si="21"/>
        <v>0</v>
      </c>
      <c r="AA106" s="106">
        <f t="shared" si="22"/>
        <v>0</v>
      </c>
      <c r="AB106" s="106">
        <f t="shared" si="23"/>
        <v>0</v>
      </c>
      <c r="AC106" s="111" t="str">
        <f t="shared" si="24"/>
        <v/>
      </c>
      <c r="AD106" s="117" t="str">
        <f t="shared" si="25"/>
        <v/>
      </c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</row>
    <row r="107" spans="2:41" s="106" customFormat="1" ht="20.100000000000001" hidden="1" customHeight="1" x14ac:dyDescent="0.35">
      <c r="B107" s="104"/>
      <c r="C107" s="105">
        <f t="shared" si="19"/>
        <v>98</v>
      </c>
      <c r="D107" s="107"/>
      <c r="E107" s="108"/>
      <c r="F107" s="109"/>
      <c r="G107" s="110" t="s">
        <v>44</v>
      </c>
      <c r="H107" s="111" t="str">
        <f t="shared" si="26"/>
        <v/>
      </c>
      <c r="I107" s="111" t="str">
        <f t="shared" si="26"/>
        <v/>
      </c>
      <c r="J107" s="131"/>
      <c r="K107" s="113" t="s">
        <v>45</v>
      </c>
      <c r="L107" s="114" t="s">
        <v>45</v>
      </c>
      <c r="M107" s="114" t="s">
        <v>45</v>
      </c>
      <c r="N107" s="114" t="s">
        <v>45</v>
      </c>
      <c r="O107" s="115">
        <f t="shared" ref="O107:O168" si="27">SUM(K107:N107)</f>
        <v>0</v>
      </c>
      <c r="P107" s="362"/>
      <c r="Q107" s="362"/>
      <c r="R107" s="362"/>
      <c r="S107" s="362"/>
      <c r="T107" s="362"/>
      <c r="U107" s="363"/>
      <c r="V107" s="135"/>
      <c r="W107" s="135"/>
      <c r="X107" s="116"/>
      <c r="Z107" s="106">
        <f t="shared" si="21"/>
        <v>0</v>
      </c>
      <c r="AA107" s="106">
        <f t="shared" si="22"/>
        <v>0</v>
      </c>
      <c r="AB107" s="106">
        <f t="shared" si="23"/>
        <v>0</v>
      </c>
      <c r="AC107" s="111" t="str">
        <f t="shared" si="24"/>
        <v/>
      </c>
      <c r="AD107" s="117" t="str">
        <f t="shared" si="25"/>
        <v/>
      </c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</row>
    <row r="108" spans="2:41" s="106" customFormat="1" ht="20.100000000000001" hidden="1" customHeight="1" x14ac:dyDescent="0.35">
      <c r="B108" s="104"/>
      <c r="C108" s="105">
        <f t="shared" si="19"/>
        <v>99</v>
      </c>
      <c r="D108" s="107"/>
      <c r="E108" s="108"/>
      <c r="F108" s="109"/>
      <c r="G108" s="110" t="s">
        <v>44</v>
      </c>
      <c r="H108" s="111" t="str">
        <f t="shared" si="26"/>
        <v/>
      </c>
      <c r="I108" s="111" t="str">
        <f t="shared" si="26"/>
        <v/>
      </c>
      <c r="J108" s="131"/>
      <c r="K108" s="113" t="s">
        <v>45</v>
      </c>
      <c r="L108" s="114" t="s">
        <v>45</v>
      </c>
      <c r="M108" s="114" t="s">
        <v>45</v>
      </c>
      <c r="N108" s="114" t="s">
        <v>45</v>
      </c>
      <c r="O108" s="115">
        <f t="shared" si="27"/>
        <v>0</v>
      </c>
      <c r="P108" s="362"/>
      <c r="Q108" s="362"/>
      <c r="R108" s="362"/>
      <c r="S108" s="362"/>
      <c r="T108" s="362"/>
      <c r="U108" s="363"/>
      <c r="V108" s="135"/>
      <c r="W108" s="135"/>
      <c r="X108" s="116"/>
      <c r="Z108" s="106">
        <f t="shared" si="21"/>
        <v>0</v>
      </c>
      <c r="AA108" s="106">
        <f t="shared" si="22"/>
        <v>0</v>
      </c>
      <c r="AB108" s="106">
        <f t="shared" si="23"/>
        <v>0</v>
      </c>
      <c r="AC108" s="111" t="str">
        <f t="shared" si="24"/>
        <v/>
      </c>
      <c r="AD108" s="117" t="str">
        <f t="shared" si="25"/>
        <v/>
      </c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</row>
    <row r="109" spans="2:41" s="106" customFormat="1" ht="20.100000000000001" hidden="1" customHeight="1" x14ac:dyDescent="0.35">
      <c r="B109" s="104"/>
      <c r="C109" s="105">
        <f t="shared" si="19"/>
        <v>100</v>
      </c>
      <c r="D109" s="107"/>
      <c r="E109" s="108"/>
      <c r="F109" s="109"/>
      <c r="G109" s="110" t="s">
        <v>44</v>
      </c>
      <c r="H109" s="111" t="str">
        <f t="shared" si="26"/>
        <v/>
      </c>
      <c r="I109" s="111" t="str">
        <f t="shared" si="26"/>
        <v/>
      </c>
      <c r="J109" s="131"/>
      <c r="K109" s="113" t="s">
        <v>45</v>
      </c>
      <c r="L109" s="114" t="s">
        <v>45</v>
      </c>
      <c r="M109" s="114" t="s">
        <v>45</v>
      </c>
      <c r="N109" s="114" t="s">
        <v>45</v>
      </c>
      <c r="O109" s="115">
        <f t="shared" si="27"/>
        <v>0</v>
      </c>
      <c r="P109" s="362"/>
      <c r="Q109" s="362"/>
      <c r="R109" s="362"/>
      <c r="S109" s="362"/>
      <c r="T109" s="362"/>
      <c r="U109" s="363"/>
      <c r="V109" s="135"/>
      <c r="W109" s="135"/>
      <c r="X109" s="116"/>
      <c r="Z109" s="106">
        <f t="shared" si="21"/>
        <v>0</v>
      </c>
      <c r="AA109" s="106">
        <f t="shared" si="22"/>
        <v>0</v>
      </c>
      <c r="AB109" s="106">
        <f t="shared" si="23"/>
        <v>0</v>
      </c>
      <c r="AC109" s="111" t="str">
        <f t="shared" si="24"/>
        <v/>
      </c>
      <c r="AD109" s="117" t="str">
        <f t="shared" si="25"/>
        <v/>
      </c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</row>
    <row r="110" spans="2:41" s="106" customFormat="1" ht="20.100000000000001" hidden="1" customHeight="1" x14ac:dyDescent="0.35">
      <c r="B110" s="104"/>
      <c r="C110" s="105">
        <f t="shared" si="19"/>
        <v>101</v>
      </c>
      <c r="D110" s="107"/>
      <c r="E110" s="108"/>
      <c r="F110" s="109"/>
      <c r="G110" s="110" t="s">
        <v>44</v>
      </c>
      <c r="H110" s="111" t="str">
        <f t="shared" si="26"/>
        <v/>
      </c>
      <c r="I110" s="111" t="str">
        <f t="shared" si="26"/>
        <v/>
      </c>
      <c r="J110" s="131"/>
      <c r="K110" s="113" t="s">
        <v>45</v>
      </c>
      <c r="L110" s="114" t="s">
        <v>45</v>
      </c>
      <c r="M110" s="114" t="s">
        <v>45</v>
      </c>
      <c r="N110" s="114" t="s">
        <v>45</v>
      </c>
      <c r="O110" s="115">
        <f t="shared" si="27"/>
        <v>0</v>
      </c>
      <c r="P110" s="362"/>
      <c r="Q110" s="362"/>
      <c r="R110" s="362"/>
      <c r="S110" s="362"/>
      <c r="T110" s="362"/>
      <c r="U110" s="363"/>
      <c r="V110" s="135"/>
      <c r="W110" s="135"/>
      <c r="X110" s="116"/>
      <c r="Z110" s="106">
        <f t="shared" si="21"/>
        <v>0</v>
      </c>
      <c r="AA110" s="106">
        <f t="shared" si="22"/>
        <v>0</v>
      </c>
      <c r="AB110" s="106">
        <f t="shared" si="23"/>
        <v>0</v>
      </c>
      <c r="AC110" s="111" t="str">
        <f t="shared" si="24"/>
        <v/>
      </c>
      <c r="AD110" s="117" t="str">
        <f t="shared" si="25"/>
        <v/>
      </c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</row>
    <row r="111" spans="2:41" s="106" customFormat="1" ht="20.100000000000001" hidden="1" customHeight="1" x14ac:dyDescent="0.35">
      <c r="B111" s="104"/>
      <c r="C111" s="105">
        <f t="shared" si="19"/>
        <v>102</v>
      </c>
      <c r="D111" s="107"/>
      <c r="E111" s="108"/>
      <c r="F111" s="109"/>
      <c r="G111" s="110" t="s">
        <v>44</v>
      </c>
      <c r="H111" s="111" t="str">
        <f t="shared" si="26"/>
        <v/>
      </c>
      <c r="I111" s="111" t="str">
        <f t="shared" si="26"/>
        <v/>
      </c>
      <c r="J111" s="131"/>
      <c r="K111" s="113" t="s">
        <v>45</v>
      </c>
      <c r="L111" s="114" t="s">
        <v>45</v>
      </c>
      <c r="M111" s="114" t="s">
        <v>45</v>
      </c>
      <c r="N111" s="114" t="s">
        <v>45</v>
      </c>
      <c r="O111" s="115">
        <f t="shared" si="27"/>
        <v>0</v>
      </c>
      <c r="P111" s="362"/>
      <c r="Q111" s="362"/>
      <c r="R111" s="362"/>
      <c r="S111" s="362"/>
      <c r="T111" s="362"/>
      <c r="U111" s="363"/>
      <c r="V111" s="135"/>
      <c r="W111" s="135"/>
      <c r="X111" s="116"/>
      <c r="Z111" s="106">
        <f t="shared" si="21"/>
        <v>0</v>
      </c>
      <c r="AA111" s="106">
        <f t="shared" si="22"/>
        <v>0</v>
      </c>
      <c r="AB111" s="106">
        <f t="shared" si="23"/>
        <v>0</v>
      </c>
      <c r="AC111" s="111" t="str">
        <f t="shared" si="24"/>
        <v/>
      </c>
      <c r="AD111" s="117" t="str">
        <f t="shared" si="25"/>
        <v/>
      </c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</row>
    <row r="112" spans="2:41" s="106" customFormat="1" ht="20.100000000000001" hidden="1" customHeight="1" x14ac:dyDescent="0.35">
      <c r="B112" s="104"/>
      <c r="C112" s="105">
        <f t="shared" si="19"/>
        <v>103</v>
      </c>
      <c r="D112" s="107"/>
      <c r="E112" s="108"/>
      <c r="F112" s="109"/>
      <c r="G112" s="110" t="s">
        <v>44</v>
      </c>
      <c r="H112" s="111" t="str">
        <f t="shared" si="26"/>
        <v/>
      </c>
      <c r="I112" s="111" t="str">
        <f t="shared" si="26"/>
        <v/>
      </c>
      <c r="J112" s="131"/>
      <c r="K112" s="113" t="s">
        <v>45</v>
      </c>
      <c r="L112" s="114" t="s">
        <v>45</v>
      </c>
      <c r="M112" s="114" t="s">
        <v>45</v>
      </c>
      <c r="N112" s="114" t="s">
        <v>45</v>
      </c>
      <c r="O112" s="115">
        <f t="shared" si="27"/>
        <v>0</v>
      </c>
      <c r="P112" s="362"/>
      <c r="Q112" s="362"/>
      <c r="R112" s="362"/>
      <c r="S112" s="362"/>
      <c r="T112" s="362"/>
      <c r="U112" s="363"/>
      <c r="V112" s="135"/>
      <c r="W112" s="135"/>
      <c r="X112" s="116"/>
      <c r="Z112" s="106">
        <f t="shared" si="21"/>
        <v>0</v>
      </c>
      <c r="AA112" s="106">
        <f t="shared" si="22"/>
        <v>0</v>
      </c>
      <c r="AB112" s="106">
        <f t="shared" si="23"/>
        <v>0</v>
      </c>
      <c r="AC112" s="111" t="str">
        <f t="shared" si="24"/>
        <v/>
      </c>
      <c r="AD112" s="117" t="str">
        <f t="shared" si="25"/>
        <v/>
      </c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</row>
    <row r="113" spans="2:41" s="106" customFormat="1" ht="20.100000000000001" hidden="1" customHeight="1" x14ac:dyDescent="0.35">
      <c r="B113" s="104"/>
      <c r="C113" s="105">
        <f t="shared" si="19"/>
        <v>104</v>
      </c>
      <c r="D113" s="107"/>
      <c r="E113" s="108"/>
      <c r="F113" s="109"/>
      <c r="G113" s="110" t="s">
        <v>44</v>
      </c>
      <c r="H113" s="111" t="str">
        <f t="shared" si="26"/>
        <v/>
      </c>
      <c r="I113" s="111" t="str">
        <f t="shared" si="26"/>
        <v/>
      </c>
      <c r="J113" s="131"/>
      <c r="K113" s="113" t="s">
        <v>45</v>
      </c>
      <c r="L113" s="114" t="s">
        <v>45</v>
      </c>
      <c r="M113" s="114" t="s">
        <v>45</v>
      </c>
      <c r="N113" s="114" t="s">
        <v>45</v>
      </c>
      <c r="O113" s="115">
        <f t="shared" si="27"/>
        <v>0</v>
      </c>
      <c r="P113" s="362"/>
      <c r="Q113" s="362"/>
      <c r="R113" s="362"/>
      <c r="S113" s="362"/>
      <c r="T113" s="362"/>
      <c r="U113" s="363"/>
      <c r="V113" s="135"/>
      <c r="W113" s="135"/>
      <c r="X113" s="116"/>
      <c r="Z113" s="106">
        <f t="shared" si="21"/>
        <v>0</v>
      </c>
      <c r="AA113" s="106">
        <f t="shared" si="22"/>
        <v>0</v>
      </c>
      <c r="AB113" s="106">
        <f t="shared" si="23"/>
        <v>0</v>
      </c>
      <c r="AC113" s="111" t="str">
        <f t="shared" si="24"/>
        <v/>
      </c>
      <c r="AD113" s="117" t="str">
        <f t="shared" si="25"/>
        <v/>
      </c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</row>
    <row r="114" spans="2:41" s="106" customFormat="1" ht="20.100000000000001" hidden="1" customHeight="1" x14ac:dyDescent="0.35">
      <c r="B114" s="104"/>
      <c r="C114" s="105">
        <f t="shared" si="19"/>
        <v>105</v>
      </c>
      <c r="D114" s="107"/>
      <c r="E114" s="108"/>
      <c r="F114" s="109"/>
      <c r="G114" s="110" t="s">
        <v>44</v>
      </c>
      <c r="H114" s="111" t="str">
        <f t="shared" si="26"/>
        <v/>
      </c>
      <c r="I114" s="111" t="str">
        <f t="shared" si="26"/>
        <v/>
      </c>
      <c r="J114" s="131"/>
      <c r="K114" s="113" t="s">
        <v>45</v>
      </c>
      <c r="L114" s="114" t="s">
        <v>45</v>
      </c>
      <c r="M114" s="114" t="s">
        <v>45</v>
      </c>
      <c r="N114" s="114" t="s">
        <v>45</v>
      </c>
      <c r="O114" s="115">
        <f t="shared" si="27"/>
        <v>0</v>
      </c>
      <c r="P114" s="362"/>
      <c r="Q114" s="362"/>
      <c r="R114" s="362"/>
      <c r="S114" s="362"/>
      <c r="T114" s="362"/>
      <c r="U114" s="363"/>
      <c r="V114" s="135"/>
      <c r="W114" s="135"/>
      <c r="X114" s="116"/>
      <c r="Z114" s="106">
        <f t="shared" si="21"/>
        <v>0</v>
      </c>
      <c r="AA114" s="106">
        <f t="shared" si="22"/>
        <v>0</v>
      </c>
      <c r="AB114" s="106">
        <f t="shared" si="23"/>
        <v>0</v>
      </c>
      <c r="AC114" s="111" t="str">
        <f t="shared" si="24"/>
        <v/>
      </c>
      <c r="AD114" s="117" t="str">
        <f t="shared" si="25"/>
        <v/>
      </c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</row>
    <row r="115" spans="2:41" s="106" customFormat="1" ht="20.100000000000001" hidden="1" customHeight="1" x14ac:dyDescent="0.35">
      <c r="B115" s="104"/>
      <c r="C115" s="105">
        <f t="shared" si="19"/>
        <v>106</v>
      </c>
      <c r="D115" s="107"/>
      <c r="E115" s="108"/>
      <c r="F115" s="109"/>
      <c r="G115" s="110" t="s">
        <v>44</v>
      </c>
      <c r="H115" s="111" t="str">
        <f t="shared" si="26"/>
        <v/>
      </c>
      <c r="I115" s="111" t="str">
        <f t="shared" si="26"/>
        <v/>
      </c>
      <c r="J115" s="131"/>
      <c r="K115" s="113" t="s">
        <v>45</v>
      </c>
      <c r="L115" s="114" t="s">
        <v>45</v>
      </c>
      <c r="M115" s="114" t="s">
        <v>45</v>
      </c>
      <c r="N115" s="114" t="s">
        <v>45</v>
      </c>
      <c r="O115" s="115">
        <f t="shared" si="27"/>
        <v>0</v>
      </c>
      <c r="P115" s="362"/>
      <c r="Q115" s="362"/>
      <c r="R115" s="362"/>
      <c r="S115" s="362"/>
      <c r="T115" s="362"/>
      <c r="U115" s="363"/>
      <c r="V115" s="135"/>
      <c r="W115" s="135"/>
      <c r="X115" s="116"/>
      <c r="Z115" s="106">
        <f t="shared" si="21"/>
        <v>0</v>
      </c>
      <c r="AA115" s="106">
        <f t="shared" si="22"/>
        <v>0</v>
      </c>
      <c r="AB115" s="106">
        <f t="shared" si="23"/>
        <v>0</v>
      </c>
      <c r="AC115" s="111" t="str">
        <f t="shared" si="24"/>
        <v/>
      </c>
      <c r="AD115" s="117" t="str">
        <f t="shared" si="25"/>
        <v/>
      </c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</row>
    <row r="116" spans="2:41" s="106" customFormat="1" ht="20.100000000000001" hidden="1" customHeight="1" x14ac:dyDescent="0.35">
      <c r="B116" s="104"/>
      <c r="C116" s="105">
        <f t="shared" si="19"/>
        <v>107</v>
      </c>
      <c r="D116" s="107"/>
      <c r="E116" s="108"/>
      <c r="F116" s="109"/>
      <c r="G116" s="110" t="s">
        <v>44</v>
      </c>
      <c r="H116" s="111" t="str">
        <f t="shared" si="26"/>
        <v/>
      </c>
      <c r="I116" s="111" t="str">
        <f t="shared" si="26"/>
        <v/>
      </c>
      <c r="J116" s="131"/>
      <c r="K116" s="113" t="s">
        <v>45</v>
      </c>
      <c r="L116" s="114" t="s">
        <v>45</v>
      </c>
      <c r="M116" s="114" t="s">
        <v>45</v>
      </c>
      <c r="N116" s="114" t="s">
        <v>45</v>
      </c>
      <c r="O116" s="115">
        <f t="shared" si="27"/>
        <v>0</v>
      </c>
      <c r="P116" s="362"/>
      <c r="Q116" s="362"/>
      <c r="R116" s="362"/>
      <c r="S116" s="362"/>
      <c r="T116" s="362"/>
      <c r="U116" s="363"/>
      <c r="V116" s="135"/>
      <c r="W116" s="135"/>
      <c r="X116" s="116"/>
      <c r="Z116" s="106">
        <f t="shared" si="21"/>
        <v>0</v>
      </c>
      <c r="AA116" s="106">
        <f t="shared" si="22"/>
        <v>0</v>
      </c>
      <c r="AB116" s="106">
        <f t="shared" si="23"/>
        <v>0</v>
      </c>
      <c r="AC116" s="111" t="str">
        <f t="shared" si="24"/>
        <v/>
      </c>
      <c r="AD116" s="117" t="str">
        <f t="shared" si="25"/>
        <v/>
      </c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</row>
    <row r="117" spans="2:41" s="106" customFormat="1" ht="20.100000000000001" hidden="1" customHeight="1" x14ac:dyDescent="0.35">
      <c r="B117" s="104"/>
      <c r="C117" s="105">
        <f t="shared" si="19"/>
        <v>108</v>
      </c>
      <c r="D117" s="107"/>
      <c r="E117" s="108"/>
      <c r="F117" s="109"/>
      <c r="G117" s="110" t="s">
        <v>44</v>
      </c>
      <c r="H117" s="111" t="str">
        <f t="shared" si="26"/>
        <v/>
      </c>
      <c r="I117" s="111" t="str">
        <f t="shared" si="26"/>
        <v/>
      </c>
      <c r="J117" s="131"/>
      <c r="K117" s="113" t="s">
        <v>45</v>
      </c>
      <c r="L117" s="114" t="s">
        <v>45</v>
      </c>
      <c r="M117" s="114" t="s">
        <v>45</v>
      </c>
      <c r="N117" s="114" t="s">
        <v>45</v>
      </c>
      <c r="O117" s="115">
        <f t="shared" si="27"/>
        <v>0</v>
      </c>
      <c r="P117" s="362"/>
      <c r="Q117" s="362"/>
      <c r="R117" s="362"/>
      <c r="S117" s="362"/>
      <c r="T117" s="362"/>
      <c r="U117" s="363"/>
      <c r="V117" s="135"/>
      <c r="W117" s="135"/>
      <c r="X117" s="116"/>
      <c r="Z117" s="106">
        <f t="shared" si="21"/>
        <v>0</v>
      </c>
      <c r="AA117" s="106">
        <f t="shared" si="22"/>
        <v>0</v>
      </c>
      <c r="AB117" s="106">
        <f t="shared" si="23"/>
        <v>0</v>
      </c>
      <c r="AC117" s="111" t="str">
        <f t="shared" si="24"/>
        <v/>
      </c>
      <c r="AD117" s="117" t="str">
        <f t="shared" si="25"/>
        <v/>
      </c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</row>
    <row r="118" spans="2:41" s="106" customFormat="1" ht="20.100000000000001" hidden="1" customHeight="1" x14ac:dyDescent="0.35">
      <c r="B118" s="104"/>
      <c r="C118" s="105">
        <f t="shared" si="19"/>
        <v>109</v>
      </c>
      <c r="D118" s="107"/>
      <c r="E118" s="108"/>
      <c r="F118" s="109"/>
      <c r="G118" s="110" t="s">
        <v>44</v>
      </c>
      <c r="H118" s="111" t="str">
        <f t="shared" si="26"/>
        <v/>
      </c>
      <c r="I118" s="111" t="str">
        <f t="shared" si="26"/>
        <v/>
      </c>
      <c r="J118" s="131"/>
      <c r="K118" s="113" t="s">
        <v>45</v>
      </c>
      <c r="L118" s="114" t="s">
        <v>45</v>
      </c>
      <c r="M118" s="114" t="s">
        <v>45</v>
      </c>
      <c r="N118" s="114" t="s">
        <v>45</v>
      </c>
      <c r="O118" s="115">
        <f t="shared" si="27"/>
        <v>0</v>
      </c>
      <c r="P118" s="362"/>
      <c r="Q118" s="362"/>
      <c r="R118" s="362"/>
      <c r="S118" s="362"/>
      <c r="T118" s="362"/>
      <c r="U118" s="363"/>
      <c r="V118" s="135"/>
      <c r="W118" s="135"/>
      <c r="X118" s="116"/>
      <c r="Z118" s="106">
        <f t="shared" si="21"/>
        <v>0</v>
      </c>
      <c r="AA118" s="106">
        <f t="shared" si="22"/>
        <v>0</v>
      </c>
      <c r="AB118" s="106">
        <f t="shared" si="23"/>
        <v>0</v>
      </c>
      <c r="AC118" s="111" t="str">
        <f t="shared" si="24"/>
        <v/>
      </c>
      <c r="AD118" s="117" t="str">
        <f t="shared" si="25"/>
        <v/>
      </c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</row>
    <row r="119" spans="2:41" s="106" customFormat="1" ht="20.100000000000001" hidden="1" customHeight="1" x14ac:dyDescent="0.35">
      <c r="B119" s="104"/>
      <c r="C119" s="105">
        <f t="shared" si="19"/>
        <v>110</v>
      </c>
      <c r="D119" s="107"/>
      <c r="E119" s="108"/>
      <c r="F119" s="109"/>
      <c r="G119" s="110" t="s">
        <v>44</v>
      </c>
      <c r="H119" s="111" t="str">
        <f t="shared" si="26"/>
        <v/>
      </c>
      <c r="I119" s="111" t="str">
        <f t="shared" si="26"/>
        <v/>
      </c>
      <c r="J119" s="131"/>
      <c r="K119" s="113" t="s">
        <v>45</v>
      </c>
      <c r="L119" s="114" t="s">
        <v>45</v>
      </c>
      <c r="M119" s="114" t="s">
        <v>45</v>
      </c>
      <c r="N119" s="114" t="s">
        <v>45</v>
      </c>
      <c r="O119" s="115">
        <f t="shared" si="27"/>
        <v>0</v>
      </c>
      <c r="P119" s="362"/>
      <c r="Q119" s="362"/>
      <c r="R119" s="362"/>
      <c r="S119" s="362"/>
      <c r="T119" s="362"/>
      <c r="U119" s="363"/>
      <c r="V119" s="135"/>
      <c r="W119" s="135"/>
      <c r="X119" s="116"/>
      <c r="Z119" s="106">
        <f t="shared" si="21"/>
        <v>0</v>
      </c>
      <c r="AA119" s="106">
        <f t="shared" si="22"/>
        <v>0</v>
      </c>
      <c r="AB119" s="106">
        <f t="shared" si="23"/>
        <v>0</v>
      </c>
      <c r="AC119" s="111" t="str">
        <f t="shared" si="24"/>
        <v/>
      </c>
      <c r="AD119" s="117" t="str">
        <f t="shared" si="25"/>
        <v/>
      </c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</row>
    <row r="120" spans="2:41" s="106" customFormat="1" ht="20.100000000000001" hidden="1" customHeight="1" x14ac:dyDescent="0.35">
      <c r="B120" s="104"/>
      <c r="C120" s="105">
        <f t="shared" si="19"/>
        <v>111</v>
      </c>
      <c r="D120" s="107"/>
      <c r="E120" s="108"/>
      <c r="F120" s="109"/>
      <c r="G120" s="110" t="s">
        <v>44</v>
      </c>
      <c r="H120" s="111" t="str">
        <f t="shared" si="26"/>
        <v/>
      </c>
      <c r="I120" s="111" t="str">
        <f t="shared" si="26"/>
        <v/>
      </c>
      <c r="J120" s="131"/>
      <c r="K120" s="113" t="s">
        <v>45</v>
      </c>
      <c r="L120" s="114" t="s">
        <v>45</v>
      </c>
      <c r="M120" s="114" t="s">
        <v>45</v>
      </c>
      <c r="N120" s="114" t="s">
        <v>45</v>
      </c>
      <c r="O120" s="115">
        <f t="shared" si="27"/>
        <v>0</v>
      </c>
      <c r="P120" s="362"/>
      <c r="Q120" s="362"/>
      <c r="R120" s="362"/>
      <c r="S120" s="362"/>
      <c r="T120" s="362"/>
      <c r="U120" s="363"/>
      <c r="V120" s="135"/>
      <c r="W120" s="135"/>
      <c r="X120" s="116"/>
      <c r="Z120" s="106">
        <f t="shared" si="21"/>
        <v>0</v>
      </c>
      <c r="AA120" s="106">
        <f t="shared" si="22"/>
        <v>0</v>
      </c>
      <c r="AB120" s="106">
        <f t="shared" si="23"/>
        <v>0</v>
      </c>
      <c r="AC120" s="111" t="str">
        <f t="shared" si="24"/>
        <v/>
      </c>
      <c r="AD120" s="117" t="str">
        <f t="shared" si="25"/>
        <v/>
      </c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</row>
    <row r="121" spans="2:41" s="106" customFormat="1" ht="20.100000000000001" hidden="1" customHeight="1" x14ac:dyDescent="0.35">
      <c r="B121" s="104"/>
      <c r="C121" s="105">
        <f t="shared" si="19"/>
        <v>112</v>
      </c>
      <c r="D121" s="107"/>
      <c r="E121" s="108"/>
      <c r="F121" s="109"/>
      <c r="G121" s="110" t="s">
        <v>44</v>
      </c>
      <c r="H121" s="111" t="str">
        <f t="shared" si="26"/>
        <v/>
      </c>
      <c r="I121" s="111" t="str">
        <f t="shared" si="26"/>
        <v/>
      </c>
      <c r="J121" s="131"/>
      <c r="K121" s="113" t="s">
        <v>45</v>
      </c>
      <c r="L121" s="114" t="s">
        <v>45</v>
      </c>
      <c r="M121" s="114" t="s">
        <v>45</v>
      </c>
      <c r="N121" s="114" t="s">
        <v>45</v>
      </c>
      <c r="O121" s="115">
        <f t="shared" si="27"/>
        <v>0</v>
      </c>
      <c r="P121" s="362"/>
      <c r="Q121" s="362"/>
      <c r="R121" s="362"/>
      <c r="S121" s="362"/>
      <c r="T121" s="362"/>
      <c r="U121" s="363"/>
      <c r="V121" s="135"/>
      <c r="W121" s="135"/>
      <c r="X121" s="116"/>
      <c r="Z121" s="106">
        <f t="shared" si="21"/>
        <v>0</v>
      </c>
      <c r="AA121" s="106">
        <f t="shared" si="22"/>
        <v>0</v>
      </c>
      <c r="AB121" s="106">
        <f t="shared" si="23"/>
        <v>0</v>
      </c>
      <c r="AC121" s="111" t="str">
        <f t="shared" si="24"/>
        <v/>
      </c>
      <c r="AD121" s="117" t="str">
        <f t="shared" si="25"/>
        <v/>
      </c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</row>
    <row r="122" spans="2:41" s="106" customFormat="1" ht="20.100000000000001" hidden="1" customHeight="1" x14ac:dyDescent="0.35">
      <c r="B122" s="104"/>
      <c r="C122" s="105">
        <f t="shared" si="19"/>
        <v>113</v>
      </c>
      <c r="D122" s="107"/>
      <c r="E122" s="108"/>
      <c r="F122" s="109"/>
      <c r="G122" s="110" t="s">
        <v>44</v>
      </c>
      <c r="H122" s="111" t="str">
        <f t="shared" si="26"/>
        <v/>
      </c>
      <c r="I122" s="111" t="str">
        <f t="shared" si="26"/>
        <v/>
      </c>
      <c r="J122" s="131"/>
      <c r="K122" s="113" t="s">
        <v>45</v>
      </c>
      <c r="L122" s="114" t="s">
        <v>45</v>
      </c>
      <c r="M122" s="114" t="s">
        <v>45</v>
      </c>
      <c r="N122" s="114" t="s">
        <v>45</v>
      </c>
      <c r="O122" s="115">
        <f t="shared" si="27"/>
        <v>0</v>
      </c>
      <c r="P122" s="362"/>
      <c r="Q122" s="362"/>
      <c r="R122" s="362"/>
      <c r="S122" s="362"/>
      <c r="T122" s="362"/>
      <c r="U122" s="363"/>
      <c r="V122" s="135"/>
      <c r="W122" s="135"/>
      <c r="X122" s="116"/>
      <c r="Z122" s="106">
        <f t="shared" si="21"/>
        <v>0</v>
      </c>
      <c r="AA122" s="106">
        <f t="shared" si="22"/>
        <v>0</v>
      </c>
      <c r="AB122" s="106">
        <f t="shared" si="23"/>
        <v>0</v>
      </c>
      <c r="AC122" s="111" t="str">
        <f t="shared" si="24"/>
        <v/>
      </c>
      <c r="AD122" s="117" t="str">
        <f t="shared" si="25"/>
        <v/>
      </c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</row>
    <row r="123" spans="2:41" s="106" customFormat="1" ht="20.100000000000001" hidden="1" customHeight="1" x14ac:dyDescent="0.35">
      <c r="B123" s="104"/>
      <c r="C123" s="105">
        <f t="shared" si="19"/>
        <v>114</v>
      </c>
      <c r="D123" s="107"/>
      <c r="E123" s="108"/>
      <c r="F123" s="109"/>
      <c r="G123" s="110" t="s">
        <v>44</v>
      </c>
      <c r="H123" s="111" t="str">
        <f t="shared" si="26"/>
        <v/>
      </c>
      <c r="I123" s="111" t="str">
        <f t="shared" si="26"/>
        <v/>
      </c>
      <c r="J123" s="131"/>
      <c r="K123" s="113" t="s">
        <v>45</v>
      </c>
      <c r="L123" s="114" t="s">
        <v>45</v>
      </c>
      <c r="M123" s="114" t="s">
        <v>45</v>
      </c>
      <c r="N123" s="114" t="s">
        <v>45</v>
      </c>
      <c r="O123" s="115">
        <f t="shared" si="27"/>
        <v>0</v>
      </c>
      <c r="P123" s="362"/>
      <c r="Q123" s="362"/>
      <c r="R123" s="362"/>
      <c r="S123" s="362"/>
      <c r="T123" s="362"/>
      <c r="U123" s="363"/>
      <c r="V123" s="135"/>
      <c r="W123" s="135"/>
      <c r="X123" s="116"/>
      <c r="Z123" s="106">
        <f t="shared" si="21"/>
        <v>0</v>
      </c>
      <c r="AA123" s="106">
        <f t="shared" si="22"/>
        <v>0</v>
      </c>
      <c r="AB123" s="106">
        <f t="shared" si="23"/>
        <v>0</v>
      </c>
      <c r="AC123" s="111" t="str">
        <f t="shared" si="24"/>
        <v/>
      </c>
      <c r="AD123" s="117" t="str">
        <f t="shared" si="25"/>
        <v/>
      </c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</row>
    <row r="124" spans="2:41" s="106" customFormat="1" ht="20.100000000000001" hidden="1" customHeight="1" x14ac:dyDescent="0.35">
      <c r="B124" s="104"/>
      <c r="C124" s="105">
        <f t="shared" si="19"/>
        <v>115</v>
      </c>
      <c r="D124" s="107"/>
      <c r="E124" s="108"/>
      <c r="F124" s="109"/>
      <c r="G124" s="110" t="s">
        <v>44</v>
      </c>
      <c r="H124" s="111" t="str">
        <f t="shared" si="26"/>
        <v/>
      </c>
      <c r="I124" s="111" t="str">
        <f t="shared" si="26"/>
        <v/>
      </c>
      <c r="J124" s="131"/>
      <c r="K124" s="113" t="s">
        <v>45</v>
      </c>
      <c r="L124" s="114" t="s">
        <v>45</v>
      </c>
      <c r="M124" s="114" t="s">
        <v>45</v>
      </c>
      <c r="N124" s="114" t="s">
        <v>45</v>
      </c>
      <c r="O124" s="115">
        <f t="shared" si="27"/>
        <v>0</v>
      </c>
      <c r="P124" s="362"/>
      <c r="Q124" s="362"/>
      <c r="R124" s="362"/>
      <c r="S124" s="362"/>
      <c r="T124" s="362"/>
      <c r="U124" s="363"/>
      <c r="V124" s="135"/>
      <c r="W124" s="135"/>
      <c r="X124" s="116"/>
      <c r="Z124" s="106">
        <f t="shared" si="21"/>
        <v>0</v>
      </c>
      <c r="AA124" s="106">
        <f t="shared" si="22"/>
        <v>0</v>
      </c>
      <c r="AB124" s="106">
        <f t="shared" si="23"/>
        <v>0</v>
      </c>
      <c r="AC124" s="111" t="str">
        <f t="shared" si="24"/>
        <v/>
      </c>
      <c r="AD124" s="117" t="str">
        <f t="shared" si="25"/>
        <v/>
      </c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</row>
    <row r="125" spans="2:41" s="106" customFormat="1" ht="20.100000000000001" hidden="1" customHeight="1" x14ac:dyDescent="0.35">
      <c r="B125" s="104"/>
      <c r="C125" s="105">
        <f t="shared" si="19"/>
        <v>116</v>
      </c>
      <c r="D125" s="107"/>
      <c r="E125" s="108"/>
      <c r="F125" s="109"/>
      <c r="G125" s="110" t="s">
        <v>44</v>
      </c>
      <c r="H125" s="111" t="str">
        <f t="shared" si="26"/>
        <v/>
      </c>
      <c r="I125" s="111" t="str">
        <f t="shared" si="26"/>
        <v/>
      </c>
      <c r="J125" s="131"/>
      <c r="K125" s="113" t="s">
        <v>45</v>
      </c>
      <c r="L125" s="114" t="s">
        <v>45</v>
      </c>
      <c r="M125" s="114" t="s">
        <v>45</v>
      </c>
      <c r="N125" s="114" t="s">
        <v>45</v>
      </c>
      <c r="O125" s="115">
        <f t="shared" si="27"/>
        <v>0</v>
      </c>
      <c r="P125" s="362"/>
      <c r="Q125" s="362"/>
      <c r="R125" s="362"/>
      <c r="S125" s="362"/>
      <c r="T125" s="362"/>
      <c r="U125" s="363"/>
      <c r="V125" s="135"/>
      <c r="W125" s="135"/>
      <c r="X125" s="116"/>
      <c r="Z125" s="106">
        <f t="shared" si="21"/>
        <v>0</v>
      </c>
      <c r="AA125" s="106">
        <f t="shared" si="22"/>
        <v>0</v>
      </c>
      <c r="AB125" s="106">
        <f t="shared" si="23"/>
        <v>0</v>
      </c>
      <c r="AC125" s="111" t="str">
        <f t="shared" si="24"/>
        <v/>
      </c>
      <c r="AD125" s="117" t="str">
        <f t="shared" si="25"/>
        <v/>
      </c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</row>
    <row r="126" spans="2:41" s="106" customFormat="1" ht="20.100000000000001" hidden="1" customHeight="1" x14ac:dyDescent="0.35">
      <c r="B126" s="104"/>
      <c r="C126" s="105">
        <f t="shared" si="19"/>
        <v>117</v>
      </c>
      <c r="D126" s="107"/>
      <c r="E126" s="108"/>
      <c r="F126" s="109"/>
      <c r="G126" s="110" t="s">
        <v>44</v>
      </c>
      <c r="H126" s="111" t="str">
        <f t="shared" si="26"/>
        <v/>
      </c>
      <c r="I126" s="111" t="str">
        <f t="shared" si="26"/>
        <v/>
      </c>
      <c r="J126" s="131"/>
      <c r="K126" s="113" t="s">
        <v>45</v>
      </c>
      <c r="L126" s="114" t="s">
        <v>45</v>
      </c>
      <c r="M126" s="114" t="s">
        <v>45</v>
      </c>
      <c r="N126" s="114" t="s">
        <v>45</v>
      </c>
      <c r="O126" s="115">
        <f t="shared" si="27"/>
        <v>0</v>
      </c>
      <c r="P126" s="362"/>
      <c r="Q126" s="362"/>
      <c r="R126" s="362"/>
      <c r="S126" s="362"/>
      <c r="T126" s="362"/>
      <c r="U126" s="363"/>
      <c r="V126" s="135"/>
      <c r="W126" s="135"/>
      <c r="X126" s="116"/>
      <c r="Z126" s="106">
        <f t="shared" si="21"/>
        <v>0</v>
      </c>
      <c r="AA126" s="106">
        <f t="shared" si="22"/>
        <v>0</v>
      </c>
      <c r="AB126" s="106">
        <f t="shared" si="23"/>
        <v>0</v>
      </c>
      <c r="AC126" s="111" t="str">
        <f t="shared" si="24"/>
        <v/>
      </c>
      <c r="AD126" s="117" t="str">
        <f t="shared" si="25"/>
        <v/>
      </c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</row>
    <row r="127" spans="2:41" s="106" customFormat="1" ht="20.100000000000001" hidden="1" customHeight="1" x14ac:dyDescent="0.35">
      <c r="B127" s="104"/>
      <c r="C127" s="105">
        <f t="shared" si="19"/>
        <v>118</v>
      </c>
      <c r="D127" s="107"/>
      <c r="E127" s="108"/>
      <c r="F127" s="109"/>
      <c r="G127" s="110" t="s">
        <v>44</v>
      </c>
      <c r="H127" s="111" t="str">
        <f t="shared" si="26"/>
        <v/>
      </c>
      <c r="I127" s="111" t="str">
        <f t="shared" si="26"/>
        <v/>
      </c>
      <c r="J127" s="131"/>
      <c r="K127" s="113" t="s">
        <v>45</v>
      </c>
      <c r="L127" s="114" t="s">
        <v>45</v>
      </c>
      <c r="M127" s="114" t="s">
        <v>45</v>
      </c>
      <c r="N127" s="114" t="s">
        <v>45</v>
      </c>
      <c r="O127" s="115">
        <f t="shared" si="27"/>
        <v>0</v>
      </c>
      <c r="P127" s="362"/>
      <c r="Q127" s="362"/>
      <c r="R127" s="362"/>
      <c r="S127" s="362"/>
      <c r="T127" s="362"/>
      <c r="U127" s="363"/>
      <c r="V127" s="135"/>
      <c r="W127" s="135"/>
      <c r="X127" s="116"/>
      <c r="Z127" s="106">
        <f t="shared" si="21"/>
        <v>0</v>
      </c>
      <c r="AA127" s="106">
        <f t="shared" si="22"/>
        <v>0</v>
      </c>
      <c r="AB127" s="106">
        <f t="shared" si="23"/>
        <v>0</v>
      </c>
      <c r="AC127" s="111" t="str">
        <f t="shared" si="24"/>
        <v/>
      </c>
      <c r="AD127" s="117" t="str">
        <f t="shared" si="25"/>
        <v/>
      </c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</row>
    <row r="128" spans="2:41" s="106" customFormat="1" ht="20.100000000000001" hidden="1" customHeight="1" x14ac:dyDescent="0.35">
      <c r="B128" s="104"/>
      <c r="C128" s="105">
        <f t="shared" si="19"/>
        <v>119</v>
      </c>
      <c r="D128" s="107"/>
      <c r="E128" s="108"/>
      <c r="F128" s="109"/>
      <c r="G128" s="110" t="s">
        <v>44</v>
      </c>
      <c r="H128" s="111" t="str">
        <f t="shared" si="26"/>
        <v/>
      </c>
      <c r="I128" s="111" t="str">
        <f t="shared" si="26"/>
        <v/>
      </c>
      <c r="J128" s="131"/>
      <c r="K128" s="113" t="s">
        <v>45</v>
      </c>
      <c r="L128" s="114" t="s">
        <v>45</v>
      </c>
      <c r="M128" s="114" t="s">
        <v>45</v>
      </c>
      <c r="N128" s="114" t="s">
        <v>45</v>
      </c>
      <c r="O128" s="115">
        <f t="shared" si="27"/>
        <v>0</v>
      </c>
      <c r="P128" s="362"/>
      <c r="Q128" s="362"/>
      <c r="R128" s="362"/>
      <c r="S128" s="362"/>
      <c r="T128" s="362"/>
      <c r="U128" s="363"/>
      <c r="V128" s="135"/>
      <c r="W128" s="135"/>
      <c r="X128" s="116"/>
      <c r="Z128" s="106">
        <f t="shared" si="21"/>
        <v>0</v>
      </c>
      <c r="AA128" s="106">
        <f t="shared" si="22"/>
        <v>0</v>
      </c>
      <c r="AB128" s="106">
        <f t="shared" si="23"/>
        <v>0</v>
      </c>
      <c r="AC128" s="111" t="str">
        <f t="shared" si="24"/>
        <v/>
      </c>
      <c r="AD128" s="117" t="str">
        <f t="shared" si="25"/>
        <v/>
      </c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</row>
    <row r="129" spans="2:41" s="106" customFormat="1" ht="20.100000000000001" hidden="1" customHeight="1" x14ac:dyDescent="0.35">
      <c r="B129" s="104"/>
      <c r="C129" s="105">
        <f t="shared" si="19"/>
        <v>120</v>
      </c>
      <c r="D129" s="107"/>
      <c r="E129" s="108"/>
      <c r="F129" s="109"/>
      <c r="G129" s="110" t="s">
        <v>44</v>
      </c>
      <c r="H129" s="111" t="str">
        <f t="shared" si="26"/>
        <v/>
      </c>
      <c r="I129" s="111" t="str">
        <f t="shared" si="26"/>
        <v/>
      </c>
      <c r="J129" s="131"/>
      <c r="K129" s="113" t="s">
        <v>45</v>
      </c>
      <c r="L129" s="114" t="s">
        <v>45</v>
      </c>
      <c r="M129" s="114" t="s">
        <v>45</v>
      </c>
      <c r="N129" s="114" t="s">
        <v>45</v>
      </c>
      <c r="O129" s="115">
        <f t="shared" si="27"/>
        <v>0</v>
      </c>
      <c r="P129" s="362"/>
      <c r="Q129" s="362"/>
      <c r="R129" s="362"/>
      <c r="S129" s="362"/>
      <c r="T129" s="362"/>
      <c r="U129" s="363"/>
      <c r="V129" s="135"/>
      <c r="W129" s="135"/>
      <c r="X129" s="116"/>
      <c r="Z129" s="106">
        <f t="shared" si="21"/>
        <v>0</v>
      </c>
      <c r="AA129" s="106">
        <f t="shared" si="22"/>
        <v>0</v>
      </c>
      <c r="AB129" s="106">
        <f t="shared" si="23"/>
        <v>0</v>
      </c>
      <c r="AC129" s="111" t="str">
        <f t="shared" si="24"/>
        <v/>
      </c>
      <c r="AD129" s="117" t="str">
        <f t="shared" si="25"/>
        <v/>
      </c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</row>
    <row r="130" spans="2:41" s="106" customFormat="1" ht="20.100000000000001" hidden="1" customHeight="1" x14ac:dyDescent="0.35">
      <c r="B130" s="104"/>
      <c r="C130" s="105">
        <f t="shared" si="19"/>
        <v>121</v>
      </c>
      <c r="D130" s="107"/>
      <c r="E130" s="108"/>
      <c r="F130" s="109"/>
      <c r="G130" s="110" t="s">
        <v>44</v>
      </c>
      <c r="H130" s="111" t="str">
        <f t="shared" si="26"/>
        <v/>
      </c>
      <c r="I130" s="111" t="str">
        <f t="shared" si="26"/>
        <v/>
      </c>
      <c r="J130" s="131"/>
      <c r="K130" s="113" t="s">
        <v>45</v>
      </c>
      <c r="L130" s="114" t="s">
        <v>45</v>
      </c>
      <c r="M130" s="114" t="s">
        <v>45</v>
      </c>
      <c r="N130" s="114" t="s">
        <v>45</v>
      </c>
      <c r="O130" s="115">
        <f t="shared" si="27"/>
        <v>0</v>
      </c>
      <c r="P130" s="362"/>
      <c r="Q130" s="362"/>
      <c r="R130" s="362"/>
      <c r="S130" s="362"/>
      <c r="T130" s="362"/>
      <c r="U130" s="363"/>
      <c r="V130" s="135"/>
      <c r="W130" s="135"/>
      <c r="X130" s="116"/>
      <c r="Z130" s="106">
        <f t="shared" si="21"/>
        <v>0</v>
      </c>
      <c r="AA130" s="106">
        <f t="shared" si="22"/>
        <v>0</v>
      </c>
      <c r="AB130" s="106">
        <f t="shared" si="23"/>
        <v>0</v>
      </c>
      <c r="AC130" s="111" t="str">
        <f t="shared" si="24"/>
        <v/>
      </c>
      <c r="AD130" s="117" t="str">
        <f t="shared" si="25"/>
        <v/>
      </c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</row>
    <row r="131" spans="2:41" s="106" customFormat="1" ht="20.100000000000001" hidden="1" customHeight="1" x14ac:dyDescent="0.35">
      <c r="B131" s="104"/>
      <c r="C131" s="105">
        <f t="shared" si="19"/>
        <v>122</v>
      </c>
      <c r="D131" s="107"/>
      <c r="E131" s="108"/>
      <c r="F131" s="109"/>
      <c r="G131" s="110" t="s">
        <v>44</v>
      </c>
      <c r="H131" s="111" t="str">
        <f t="shared" si="26"/>
        <v/>
      </c>
      <c r="I131" s="111" t="str">
        <f t="shared" si="26"/>
        <v/>
      </c>
      <c r="J131" s="131"/>
      <c r="K131" s="113" t="s">
        <v>45</v>
      </c>
      <c r="L131" s="114" t="s">
        <v>45</v>
      </c>
      <c r="M131" s="114" t="s">
        <v>45</v>
      </c>
      <c r="N131" s="114" t="s">
        <v>45</v>
      </c>
      <c r="O131" s="115">
        <f t="shared" si="27"/>
        <v>0</v>
      </c>
      <c r="P131" s="362"/>
      <c r="Q131" s="362"/>
      <c r="R131" s="362"/>
      <c r="S131" s="362"/>
      <c r="T131" s="362"/>
      <c r="U131" s="363"/>
      <c r="V131" s="135"/>
      <c r="W131" s="135"/>
      <c r="X131" s="116"/>
      <c r="Z131" s="106">
        <f t="shared" si="21"/>
        <v>0</v>
      </c>
      <c r="AA131" s="106">
        <f t="shared" si="22"/>
        <v>0</v>
      </c>
      <c r="AB131" s="106">
        <f t="shared" si="23"/>
        <v>0</v>
      </c>
      <c r="AC131" s="111" t="str">
        <f t="shared" si="24"/>
        <v/>
      </c>
      <c r="AD131" s="117" t="str">
        <f t="shared" si="25"/>
        <v/>
      </c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</row>
    <row r="132" spans="2:41" s="106" customFormat="1" ht="20.100000000000001" hidden="1" customHeight="1" x14ac:dyDescent="0.35">
      <c r="B132" s="104"/>
      <c r="C132" s="105">
        <f t="shared" si="19"/>
        <v>123</v>
      </c>
      <c r="D132" s="107"/>
      <c r="E132" s="108"/>
      <c r="F132" s="109"/>
      <c r="G132" s="110" t="s">
        <v>44</v>
      </c>
      <c r="H132" s="111" t="str">
        <f t="shared" si="26"/>
        <v/>
      </c>
      <c r="I132" s="111" t="str">
        <f t="shared" si="26"/>
        <v/>
      </c>
      <c r="J132" s="131"/>
      <c r="K132" s="113" t="s">
        <v>45</v>
      </c>
      <c r="L132" s="114" t="s">
        <v>45</v>
      </c>
      <c r="M132" s="114" t="s">
        <v>45</v>
      </c>
      <c r="N132" s="114" t="s">
        <v>45</v>
      </c>
      <c r="O132" s="115">
        <f t="shared" si="27"/>
        <v>0</v>
      </c>
      <c r="P132" s="362"/>
      <c r="Q132" s="362"/>
      <c r="R132" s="362"/>
      <c r="S132" s="362"/>
      <c r="T132" s="362"/>
      <c r="U132" s="363"/>
      <c r="V132" s="135"/>
      <c r="W132" s="135"/>
      <c r="X132" s="116"/>
      <c r="Z132" s="106">
        <f t="shared" si="21"/>
        <v>0</v>
      </c>
      <c r="AA132" s="106">
        <f t="shared" si="22"/>
        <v>0</v>
      </c>
      <c r="AB132" s="106">
        <f t="shared" si="23"/>
        <v>0</v>
      </c>
      <c r="AC132" s="111" t="str">
        <f t="shared" si="24"/>
        <v/>
      </c>
      <c r="AD132" s="117" t="str">
        <f t="shared" si="25"/>
        <v/>
      </c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</row>
    <row r="133" spans="2:41" s="106" customFormat="1" ht="20.100000000000001" hidden="1" customHeight="1" x14ac:dyDescent="0.35">
      <c r="B133" s="104"/>
      <c r="C133" s="105">
        <f t="shared" si="19"/>
        <v>124</v>
      </c>
      <c r="D133" s="107"/>
      <c r="E133" s="108"/>
      <c r="F133" s="109"/>
      <c r="G133" s="110" t="s">
        <v>44</v>
      </c>
      <c r="H133" s="111" t="str">
        <f t="shared" si="26"/>
        <v/>
      </c>
      <c r="I133" s="111" t="str">
        <f t="shared" si="26"/>
        <v/>
      </c>
      <c r="J133" s="131"/>
      <c r="K133" s="113" t="s">
        <v>45</v>
      </c>
      <c r="L133" s="114" t="s">
        <v>45</v>
      </c>
      <c r="M133" s="114" t="s">
        <v>45</v>
      </c>
      <c r="N133" s="114" t="s">
        <v>45</v>
      </c>
      <c r="O133" s="115">
        <f t="shared" si="27"/>
        <v>0</v>
      </c>
      <c r="P133" s="362"/>
      <c r="Q133" s="362"/>
      <c r="R133" s="362"/>
      <c r="S133" s="362"/>
      <c r="T133" s="362"/>
      <c r="U133" s="363"/>
      <c r="V133" s="135"/>
      <c r="W133" s="135"/>
      <c r="X133" s="116"/>
      <c r="Z133" s="106">
        <f t="shared" si="21"/>
        <v>0</v>
      </c>
      <c r="AA133" s="106">
        <f t="shared" si="22"/>
        <v>0</v>
      </c>
      <c r="AB133" s="106">
        <f t="shared" si="23"/>
        <v>0</v>
      </c>
      <c r="AC133" s="111" t="str">
        <f t="shared" si="24"/>
        <v/>
      </c>
      <c r="AD133" s="117" t="str">
        <f t="shared" si="25"/>
        <v/>
      </c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</row>
    <row r="134" spans="2:41" s="106" customFormat="1" ht="20.100000000000001" hidden="1" customHeight="1" x14ac:dyDescent="0.35">
      <c r="B134" s="104"/>
      <c r="C134" s="105">
        <f t="shared" si="19"/>
        <v>125</v>
      </c>
      <c r="D134" s="107"/>
      <c r="E134" s="108"/>
      <c r="F134" s="109"/>
      <c r="G134" s="110" t="s">
        <v>44</v>
      </c>
      <c r="H134" s="111" t="str">
        <f t="shared" si="26"/>
        <v/>
      </c>
      <c r="I134" s="111" t="str">
        <f t="shared" si="26"/>
        <v/>
      </c>
      <c r="J134" s="131"/>
      <c r="K134" s="113" t="s">
        <v>45</v>
      </c>
      <c r="L134" s="114" t="s">
        <v>45</v>
      </c>
      <c r="M134" s="114" t="s">
        <v>45</v>
      </c>
      <c r="N134" s="114" t="s">
        <v>45</v>
      </c>
      <c r="O134" s="115">
        <f t="shared" si="27"/>
        <v>0</v>
      </c>
      <c r="P134" s="362"/>
      <c r="Q134" s="362"/>
      <c r="R134" s="362"/>
      <c r="S134" s="362"/>
      <c r="T134" s="362"/>
      <c r="U134" s="363"/>
      <c r="V134" s="135"/>
      <c r="W134" s="135"/>
      <c r="X134" s="116"/>
      <c r="Z134" s="106">
        <f t="shared" si="21"/>
        <v>0</v>
      </c>
      <c r="AA134" s="106">
        <f t="shared" si="22"/>
        <v>0</v>
      </c>
      <c r="AB134" s="106">
        <f t="shared" si="23"/>
        <v>0</v>
      </c>
      <c r="AC134" s="111" t="str">
        <f t="shared" si="24"/>
        <v/>
      </c>
      <c r="AD134" s="117" t="str">
        <f t="shared" si="25"/>
        <v/>
      </c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</row>
    <row r="135" spans="2:41" s="106" customFormat="1" ht="20.100000000000001" hidden="1" customHeight="1" x14ac:dyDescent="0.35">
      <c r="B135" s="104"/>
      <c r="C135" s="105">
        <f t="shared" si="19"/>
        <v>126</v>
      </c>
      <c r="D135" s="107"/>
      <c r="E135" s="108"/>
      <c r="F135" s="109"/>
      <c r="G135" s="110" t="s">
        <v>44</v>
      </c>
      <c r="H135" s="111" t="str">
        <f t="shared" si="26"/>
        <v/>
      </c>
      <c r="I135" s="111" t="str">
        <f t="shared" si="26"/>
        <v/>
      </c>
      <c r="J135" s="131"/>
      <c r="K135" s="113" t="s">
        <v>45</v>
      </c>
      <c r="L135" s="114" t="s">
        <v>45</v>
      </c>
      <c r="M135" s="114" t="s">
        <v>45</v>
      </c>
      <c r="N135" s="114" t="s">
        <v>45</v>
      </c>
      <c r="O135" s="115">
        <f t="shared" si="27"/>
        <v>0</v>
      </c>
      <c r="P135" s="362"/>
      <c r="Q135" s="362"/>
      <c r="R135" s="362"/>
      <c r="S135" s="362"/>
      <c r="T135" s="362"/>
      <c r="U135" s="363"/>
      <c r="V135" s="135"/>
      <c r="W135" s="135"/>
      <c r="X135" s="116"/>
      <c r="Z135" s="106">
        <f t="shared" si="21"/>
        <v>0</v>
      </c>
      <c r="AA135" s="106">
        <f t="shared" si="22"/>
        <v>0</v>
      </c>
      <c r="AB135" s="106">
        <f t="shared" si="23"/>
        <v>0</v>
      </c>
      <c r="AC135" s="111" t="str">
        <f t="shared" si="24"/>
        <v/>
      </c>
      <c r="AD135" s="117" t="str">
        <f t="shared" si="25"/>
        <v/>
      </c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</row>
    <row r="136" spans="2:41" s="106" customFormat="1" ht="20.100000000000001" hidden="1" customHeight="1" x14ac:dyDescent="0.35">
      <c r="B136" s="104"/>
      <c r="C136" s="105">
        <f t="shared" si="19"/>
        <v>127</v>
      </c>
      <c r="D136" s="107"/>
      <c r="E136" s="108"/>
      <c r="F136" s="109"/>
      <c r="G136" s="110" t="s">
        <v>44</v>
      </c>
      <c r="H136" s="111" t="str">
        <f t="shared" si="26"/>
        <v/>
      </c>
      <c r="I136" s="111" t="str">
        <f t="shared" si="26"/>
        <v/>
      </c>
      <c r="J136" s="131"/>
      <c r="K136" s="113" t="s">
        <v>45</v>
      </c>
      <c r="L136" s="114" t="s">
        <v>45</v>
      </c>
      <c r="M136" s="114" t="s">
        <v>45</v>
      </c>
      <c r="N136" s="114" t="s">
        <v>45</v>
      </c>
      <c r="O136" s="115">
        <f t="shared" si="27"/>
        <v>0</v>
      </c>
      <c r="P136" s="362"/>
      <c r="Q136" s="362"/>
      <c r="R136" s="362"/>
      <c r="S136" s="362"/>
      <c r="T136" s="362"/>
      <c r="U136" s="363"/>
      <c r="V136" s="135"/>
      <c r="W136" s="135"/>
      <c r="X136" s="116"/>
      <c r="Z136" s="106">
        <f t="shared" si="21"/>
        <v>0</v>
      </c>
      <c r="AA136" s="106">
        <f t="shared" si="22"/>
        <v>0</v>
      </c>
      <c r="AB136" s="106">
        <f t="shared" si="23"/>
        <v>0</v>
      </c>
      <c r="AC136" s="111" t="str">
        <f t="shared" si="24"/>
        <v/>
      </c>
      <c r="AD136" s="117" t="str">
        <f t="shared" si="25"/>
        <v/>
      </c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</row>
    <row r="137" spans="2:41" s="106" customFormat="1" ht="20.100000000000001" hidden="1" customHeight="1" x14ac:dyDescent="0.35">
      <c r="B137" s="104"/>
      <c r="C137" s="105">
        <f t="shared" si="19"/>
        <v>128</v>
      </c>
      <c r="D137" s="107"/>
      <c r="E137" s="108"/>
      <c r="F137" s="109"/>
      <c r="G137" s="110" t="s">
        <v>44</v>
      </c>
      <c r="H137" s="111" t="str">
        <f t="shared" si="26"/>
        <v/>
      </c>
      <c r="I137" s="111" t="str">
        <f t="shared" si="26"/>
        <v/>
      </c>
      <c r="J137" s="131"/>
      <c r="K137" s="113" t="s">
        <v>45</v>
      </c>
      <c r="L137" s="114" t="s">
        <v>45</v>
      </c>
      <c r="M137" s="114" t="s">
        <v>45</v>
      </c>
      <c r="N137" s="114" t="s">
        <v>45</v>
      </c>
      <c r="O137" s="115">
        <f t="shared" si="27"/>
        <v>0</v>
      </c>
      <c r="P137" s="362"/>
      <c r="Q137" s="362"/>
      <c r="R137" s="362"/>
      <c r="S137" s="362"/>
      <c r="T137" s="362"/>
      <c r="U137" s="363"/>
      <c r="V137" s="135"/>
      <c r="W137" s="135"/>
      <c r="X137" s="116"/>
      <c r="Z137" s="106">
        <f t="shared" si="21"/>
        <v>0</v>
      </c>
      <c r="AA137" s="106">
        <f t="shared" si="22"/>
        <v>0</v>
      </c>
      <c r="AB137" s="106">
        <f t="shared" si="23"/>
        <v>0</v>
      </c>
      <c r="AC137" s="111" t="str">
        <f t="shared" si="24"/>
        <v/>
      </c>
      <c r="AD137" s="117" t="str">
        <f t="shared" si="25"/>
        <v/>
      </c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</row>
    <row r="138" spans="2:41" s="106" customFormat="1" ht="20.100000000000001" hidden="1" customHeight="1" x14ac:dyDescent="0.35">
      <c r="B138" s="104"/>
      <c r="C138" s="105">
        <f t="shared" ref="C138:C174" si="28">C137+1</f>
        <v>129</v>
      </c>
      <c r="D138" s="107"/>
      <c r="E138" s="108"/>
      <c r="F138" s="109"/>
      <c r="G138" s="110" t="s">
        <v>44</v>
      </c>
      <c r="H138" s="111" t="str">
        <f t="shared" si="26"/>
        <v/>
      </c>
      <c r="I138" s="111" t="str">
        <f t="shared" si="26"/>
        <v/>
      </c>
      <c r="J138" s="131"/>
      <c r="K138" s="113" t="s">
        <v>45</v>
      </c>
      <c r="L138" s="114" t="s">
        <v>45</v>
      </c>
      <c r="M138" s="114" t="s">
        <v>45</v>
      </c>
      <c r="N138" s="114" t="s">
        <v>45</v>
      </c>
      <c r="O138" s="115">
        <f t="shared" si="27"/>
        <v>0</v>
      </c>
      <c r="P138" s="362"/>
      <c r="Q138" s="362"/>
      <c r="R138" s="362"/>
      <c r="S138" s="362"/>
      <c r="T138" s="362"/>
      <c r="U138" s="363"/>
      <c r="V138" s="135"/>
      <c r="W138" s="135"/>
      <c r="X138" s="116"/>
      <c r="Z138" s="106">
        <f t="shared" si="21"/>
        <v>0</v>
      </c>
      <c r="AA138" s="106">
        <f t="shared" si="22"/>
        <v>0</v>
      </c>
      <c r="AB138" s="106">
        <f t="shared" si="23"/>
        <v>0</v>
      </c>
      <c r="AC138" s="111" t="str">
        <f t="shared" ref="AC138:AC168" si="29">IF(AND(D138=0,E138=0,F138=0),"",IF(AND(D138&lt;=9,E138=0,F138=0),$Y$1,IF(AND(D138&gt;9,E138=0,F138=0),$Y$2,IF(AND(D138=0,E138&gt;0,F138=0),$Y$3,IF(AND(D138=0,E138=0,F138&gt;0),$Y$4,"")))))</f>
        <v/>
      </c>
      <c r="AD138" s="117" t="str">
        <f t="shared" ref="AD138:AD168" si="30">IF(AND(D138&gt;0,E138=0,F138=0),$Z$1,IF(AND(D138=0,E138&gt;0,F138=0),$Z$2,IF(AND(D138=0,E138=0,F138&gt;0),$Z$3,"")))</f>
        <v/>
      </c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</row>
    <row r="139" spans="2:41" s="106" customFormat="1" ht="20.100000000000001" hidden="1" customHeight="1" x14ac:dyDescent="0.35">
      <c r="B139" s="104"/>
      <c r="C139" s="105">
        <f t="shared" si="28"/>
        <v>130</v>
      </c>
      <c r="D139" s="107"/>
      <c r="E139" s="108"/>
      <c r="F139" s="109"/>
      <c r="G139" s="110" t="s">
        <v>44</v>
      </c>
      <c r="H139" s="111" t="str">
        <f t="shared" si="26"/>
        <v/>
      </c>
      <c r="I139" s="111" t="str">
        <f t="shared" si="26"/>
        <v/>
      </c>
      <c r="J139" s="131"/>
      <c r="K139" s="113" t="s">
        <v>45</v>
      </c>
      <c r="L139" s="114" t="s">
        <v>45</v>
      </c>
      <c r="M139" s="114" t="s">
        <v>45</v>
      </c>
      <c r="N139" s="114" t="s">
        <v>45</v>
      </c>
      <c r="O139" s="115">
        <f t="shared" si="27"/>
        <v>0</v>
      </c>
      <c r="P139" s="362"/>
      <c r="Q139" s="362"/>
      <c r="R139" s="362"/>
      <c r="S139" s="362"/>
      <c r="T139" s="362"/>
      <c r="U139" s="363"/>
      <c r="V139" s="135"/>
      <c r="W139" s="135"/>
      <c r="X139" s="116"/>
      <c r="Z139" s="106">
        <f t="shared" si="21"/>
        <v>0</v>
      </c>
      <c r="AA139" s="106">
        <f t="shared" si="22"/>
        <v>0</v>
      </c>
      <c r="AB139" s="106">
        <f t="shared" si="23"/>
        <v>0</v>
      </c>
      <c r="AC139" s="111" t="str">
        <f t="shared" si="29"/>
        <v/>
      </c>
      <c r="AD139" s="117" t="str">
        <f t="shared" si="30"/>
        <v/>
      </c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</row>
    <row r="140" spans="2:41" s="106" customFormat="1" ht="20.100000000000001" hidden="1" customHeight="1" x14ac:dyDescent="0.35">
      <c r="B140" s="104"/>
      <c r="C140" s="105">
        <f t="shared" si="28"/>
        <v>131</v>
      </c>
      <c r="D140" s="107"/>
      <c r="E140" s="108"/>
      <c r="F140" s="109"/>
      <c r="G140" s="110" t="s">
        <v>44</v>
      </c>
      <c r="H140" s="111" t="str">
        <f t="shared" si="26"/>
        <v/>
      </c>
      <c r="I140" s="111" t="str">
        <f t="shared" si="26"/>
        <v/>
      </c>
      <c r="J140" s="131"/>
      <c r="K140" s="113" t="s">
        <v>45</v>
      </c>
      <c r="L140" s="114" t="s">
        <v>45</v>
      </c>
      <c r="M140" s="114" t="s">
        <v>45</v>
      </c>
      <c r="N140" s="114" t="s">
        <v>45</v>
      </c>
      <c r="O140" s="115">
        <f t="shared" si="27"/>
        <v>0</v>
      </c>
      <c r="P140" s="362"/>
      <c r="Q140" s="362"/>
      <c r="R140" s="362"/>
      <c r="S140" s="362"/>
      <c r="T140" s="362"/>
      <c r="U140" s="363"/>
      <c r="V140" s="135"/>
      <c r="W140" s="135"/>
      <c r="X140" s="116"/>
      <c r="Z140" s="106">
        <f t="shared" si="21"/>
        <v>0</v>
      </c>
      <c r="AA140" s="106">
        <f t="shared" si="22"/>
        <v>0</v>
      </c>
      <c r="AB140" s="106">
        <f t="shared" si="23"/>
        <v>0</v>
      </c>
      <c r="AC140" s="111" t="str">
        <f t="shared" si="29"/>
        <v/>
      </c>
      <c r="AD140" s="117" t="str">
        <f t="shared" si="30"/>
        <v/>
      </c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</row>
    <row r="141" spans="2:41" s="106" customFormat="1" ht="20.100000000000001" hidden="1" customHeight="1" x14ac:dyDescent="0.35">
      <c r="B141" s="104"/>
      <c r="C141" s="105">
        <f t="shared" si="28"/>
        <v>132</v>
      </c>
      <c r="D141" s="107"/>
      <c r="E141" s="108"/>
      <c r="F141" s="109"/>
      <c r="G141" s="110" t="s">
        <v>44</v>
      </c>
      <c r="H141" s="111" t="str">
        <f t="shared" si="26"/>
        <v/>
      </c>
      <c r="I141" s="111" t="str">
        <f t="shared" si="26"/>
        <v/>
      </c>
      <c r="J141" s="131"/>
      <c r="K141" s="113" t="s">
        <v>45</v>
      </c>
      <c r="L141" s="114" t="s">
        <v>45</v>
      </c>
      <c r="M141" s="114" t="s">
        <v>45</v>
      </c>
      <c r="N141" s="114" t="s">
        <v>45</v>
      </c>
      <c r="O141" s="115">
        <f t="shared" si="27"/>
        <v>0</v>
      </c>
      <c r="P141" s="362"/>
      <c r="Q141" s="362"/>
      <c r="R141" s="362"/>
      <c r="S141" s="362"/>
      <c r="T141" s="362"/>
      <c r="U141" s="363"/>
      <c r="V141" s="135"/>
      <c r="W141" s="135"/>
      <c r="X141" s="116"/>
      <c r="Z141" s="106">
        <f t="shared" si="21"/>
        <v>0</v>
      </c>
      <c r="AA141" s="106">
        <f t="shared" si="22"/>
        <v>0</v>
      </c>
      <c r="AB141" s="106">
        <f t="shared" si="23"/>
        <v>0</v>
      </c>
      <c r="AC141" s="111" t="str">
        <f t="shared" si="29"/>
        <v/>
      </c>
      <c r="AD141" s="117" t="str">
        <f t="shared" si="30"/>
        <v/>
      </c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</row>
    <row r="142" spans="2:41" s="106" customFormat="1" ht="20.100000000000001" hidden="1" customHeight="1" x14ac:dyDescent="0.35">
      <c r="B142" s="104"/>
      <c r="C142" s="105">
        <f t="shared" si="28"/>
        <v>133</v>
      </c>
      <c r="D142" s="107"/>
      <c r="E142" s="108"/>
      <c r="F142" s="109"/>
      <c r="G142" s="110" t="s">
        <v>44</v>
      </c>
      <c r="H142" s="111" t="str">
        <f t="shared" si="26"/>
        <v/>
      </c>
      <c r="I142" s="111" t="str">
        <f t="shared" si="26"/>
        <v/>
      </c>
      <c r="J142" s="131"/>
      <c r="K142" s="113" t="s">
        <v>45</v>
      </c>
      <c r="L142" s="114" t="s">
        <v>45</v>
      </c>
      <c r="M142" s="114" t="s">
        <v>45</v>
      </c>
      <c r="N142" s="114" t="s">
        <v>45</v>
      </c>
      <c r="O142" s="115">
        <f t="shared" si="27"/>
        <v>0</v>
      </c>
      <c r="P142" s="362"/>
      <c r="Q142" s="362"/>
      <c r="R142" s="362"/>
      <c r="S142" s="362"/>
      <c r="T142" s="362"/>
      <c r="U142" s="363"/>
      <c r="V142" s="135"/>
      <c r="W142" s="135"/>
      <c r="X142" s="116"/>
      <c r="Z142" s="106">
        <f t="shared" si="21"/>
        <v>0</v>
      </c>
      <c r="AA142" s="106">
        <f t="shared" si="22"/>
        <v>0</v>
      </c>
      <c r="AB142" s="106">
        <f t="shared" si="23"/>
        <v>0</v>
      </c>
      <c r="AC142" s="111" t="str">
        <f t="shared" si="29"/>
        <v/>
      </c>
      <c r="AD142" s="117" t="str">
        <f t="shared" si="30"/>
        <v/>
      </c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</row>
    <row r="143" spans="2:41" s="106" customFormat="1" ht="20.100000000000001" hidden="1" customHeight="1" x14ac:dyDescent="0.35">
      <c r="B143" s="104"/>
      <c r="C143" s="105">
        <f t="shared" si="28"/>
        <v>134</v>
      </c>
      <c r="D143" s="107"/>
      <c r="E143" s="108"/>
      <c r="F143" s="109"/>
      <c r="G143" s="110" t="s">
        <v>44</v>
      </c>
      <c r="H143" s="111" t="str">
        <f t="shared" si="26"/>
        <v/>
      </c>
      <c r="I143" s="111" t="str">
        <f t="shared" si="26"/>
        <v/>
      </c>
      <c r="J143" s="131"/>
      <c r="K143" s="113" t="s">
        <v>45</v>
      </c>
      <c r="L143" s="114" t="s">
        <v>45</v>
      </c>
      <c r="M143" s="114" t="s">
        <v>45</v>
      </c>
      <c r="N143" s="114" t="s">
        <v>45</v>
      </c>
      <c r="O143" s="115">
        <f t="shared" si="27"/>
        <v>0</v>
      </c>
      <c r="P143" s="362"/>
      <c r="Q143" s="362"/>
      <c r="R143" s="362"/>
      <c r="S143" s="362"/>
      <c r="T143" s="362"/>
      <c r="U143" s="363"/>
      <c r="V143" s="135"/>
      <c r="W143" s="135"/>
      <c r="X143" s="116"/>
      <c r="Z143" s="106">
        <f t="shared" si="21"/>
        <v>0</v>
      </c>
      <c r="AA143" s="106">
        <f t="shared" si="22"/>
        <v>0</v>
      </c>
      <c r="AB143" s="106">
        <f t="shared" si="23"/>
        <v>0</v>
      </c>
      <c r="AC143" s="111" t="str">
        <f t="shared" si="29"/>
        <v/>
      </c>
      <c r="AD143" s="117" t="str">
        <f t="shared" si="30"/>
        <v/>
      </c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</row>
    <row r="144" spans="2:41" s="106" customFormat="1" ht="20.100000000000001" hidden="1" customHeight="1" x14ac:dyDescent="0.35">
      <c r="B144" s="104"/>
      <c r="C144" s="105">
        <f t="shared" si="28"/>
        <v>135</v>
      </c>
      <c r="D144" s="107"/>
      <c r="E144" s="108"/>
      <c r="F144" s="109"/>
      <c r="G144" s="110" t="s">
        <v>44</v>
      </c>
      <c r="H144" s="111" t="str">
        <f t="shared" si="26"/>
        <v/>
      </c>
      <c r="I144" s="111" t="str">
        <f t="shared" si="26"/>
        <v/>
      </c>
      <c r="J144" s="131"/>
      <c r="K144" s="113" t="s">
        <v>45</v>
      </c>
      <c r="L144" s="114" t="s">
        <v>45</v>
      </c>
      <c r="M144" s="114" t="s">
        <v>45</v>
      </c>
      <c r="N144" s="114" t="s">
        <v>45</v>
      </c>
      <c r="O144" s="115">
        <f t="shared" si="27"/>
        <v>0</v>
      </c>
      <c r="P144" s="362"/>
      <c r="Q144" s="362"/>
      <c r="R144" s="362"/>
      <c r="S144" s="362"/>
      <c r="T144" s="362"/>
      <c r="U144" s="363"/>
      <c r="V144" s="135"/>
      <c r="W144" s="135"/>
      <c r="X144" s="116"/>
      <c r="Z144" s="106">
        <f t="shared" si="21"/>
        <v>0</v>
      </c>
      <c r="AA144" s="106">
        <f t="shared" si="22"/>
        <v>0</v>
      </c>
      <c r="AB144" s="106">
        <f t="shared" si="23"/>
        <v>0</v>
      </c>
      <c r="AC144" s="111" t="str">
        <f t="shared" si="29"/>
        <v/>
      </c>
      <c r="AD144" s="117" t="str">
        <f t="shared" si="30"/>
        <v/>
      </c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</row>
    <row r="145" spans="2:41" s="106" customFormat="1" ht="20.100000000000001" hidden="1" customHeight="1" x14ac:dyDescent="0.35">
      <c r="B145" s="104"/>
      <c r="C145" s="105">
        <f t="shared" si="28"/>
        <v>136</v>
      </c>
      <c r="D145" s="107"/>
      <c r="E145" s="108"/>
      <c r="F145" s="109"/>
      <c r="G145" s="110" t="s">
        <v>44</v>
      </c>
      <c r="H145" s="111" t="str">
        <f t="shared" si="26"/>
        <v/>
      </c>
      <c r="I145" s="111" t="str">
        <f t="shared" si="26"/>
        <v/>
      </c>
      <c r="J145" s="131"/>
      <c r="K145" s="113" t="s">
        <v>45</v>
      </c>
      <c r="L145" s="114" t="s">
        <v>45</v>
      </c>
      <c r="M145" s="114" t="s">
        <v>45</v>
      </c>
      <c r="N145" s="114" t="s">
        <v>45</v>
      </c>
      <c r="O145" s="115">
        <f t="shared" si="27"/>
        <v>0</v>
      </c>
      <c r="P145" s="362"/>
      <c r="Q145" s="362"/>
      <c r="R145" s="362"/>
      <c r="S145" s="362"/>
      <c r="T145" s="362"/>
      <c r="U145" s="363"/>
      <c r="V145" s="135"/>
      <c r="W145" s="135"/>
      <c r="X145" s="116"/>
      <c r="Z145" s="106">
        <f t="shared" si="21"/>
        <v>0</v>
      </c>
      <c r="AA145" s="106">
        <f t="shared" si="22"/>
        <v>0</v>
      </c>
      <c r="AB145" s="106">
        <f t="shared" si="23"/>
        <v>0</v>
      </c>
      <c r="AC145" s="111" t="str">
        <f t="shared" si="29"/>
        <v/>
      </c>
      <c r="AD145" s="117" t="str">
        <f t="shared" si="30"/>
        <v/>
      </c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</row>
    <row r="146" spans="2:41" s="106" customFormat="1" ht="20.100000000000001" hidden="1" customHeight="1" x14ac:dyDescent="0.35">
      <c r="B146" s="104"/>
      <c r="C146" s="105">
        <f t="shared" si="28"/>
        <v>137</v>
      </c>
      <c r="D146" s="107"/>
      <c r="E146" s="108"/>
      <c r="F146" s="109"/>
      <c r="G146" s="110" t="s">
        <v>44</v>
      </c>
      <c r="H146" s="111" t="str">
        <f t="shared" si="26"/>
        <v/>
      </c>
      <c r="I146" s="111" t="str">
        <f t="shared" si="26"/>
        <v/>
      </c>
      <c r="J146" s="131"/>
      <c r="K146" s="113" t="s">
        <v>45</v>
      </c>
      <c r="L146" s="114" t="s">
        <v>45</v>
      </c>
      <c r="M146" s="114" t="s">
        <v>45</v>
      </c>
      <c r="N146" s="114" t="s">
        <v>45</v>
      </c>
      <c r="O146" s="115">
        <f t="shared" si="27"/>
        <v>0</v>
      </c>
      <c r="P146" s="362"/>
      <c r="Q146" s="362"/>
      <c r="R146" s="362"/>
      <c r="S146" s="362"/>
      <c r="T146" s="362"/>
      <c r="U146" s="363"/>
      <c r="V146" s="135"/>
      <c r="W146" s="135"/>
      <c r="X146" s="116"/>
      <c r="Z146" s="106">
        <f t="shared" si="21"/>
        <v>0</v>
      </c>
      <c r="AA146" s="106">
        <f t="shared" si="22"/>
        <v>0</v>
      </c>
      <c r="AB146" s="106">
        <f t="shared" si="23"/>
        <v>0</v>
      </c>
      <c r="AC146" s="111" t="str">
        <f t="shared" si="29"/>
        <v/>
      </c>
      <c r="AD146" s="117" t="str">
        <f t="shared" si="30"/>
        <v/>
      </c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</row>
    <row r="147" spans="2:41" s="106" customFormat="1" ht="20.100000000000001" hidden="1" customHeight="1" x14ac:dyDescent="0.35">
      <c r="B147" s="104"/>
      <c r="C147" s="105">
        <f t="shared" si="28"/>
        <v>138</v>
      </c>
      <c r="D147" s="107"/>
      <c r="E147" s="108"/>
      <c r="F147" s="109"/>
      <c r="G147" s="110" t="s">
        <v>44</v>
      </c>
      <c r="H147" s="111" t="str">
        <f t="shared" si="26"/>
        <v/>
      </c>
      <c r="I147" s="111" t="str">
        <f t="shared" si="26"/>
        <v/>
      </c>
      <c r="J147" s="131"/>
      <c r="K147" s="113" t="s">
        <v>45</v>
      </c>
      <c r="L147" s="114" t="s">
        <v>45</v>
      </c>
      <c r="M147" s="114" t="s">
        <v>45</v>
      </c>
      <c r="N147" s="114" t="s">
        <v>45</v>
      </c>
      <c r="O147" s="115">
        <f t="shared" si="27"/>
        <v>0</v>
      </c>
      <c r="P147" s="362"/>
      <c r="Q147" s="362"/>
      <c r="R147" s="362"/>
      <c r="S147" s="362"/>
      <c r="T147" s="362"/>
      <c r="U147" s="363"/>
      <c r="V147" s="135"/>
      <c r="W147" s="135"/>
      <c r="X147" s="116"/>
      <c r="Z147" s="106">
        <f t="shared" si="21"/>
        <v>0</v>
      </c>
      <c r="AA147" s="106">
        <f t="shared" si="22"/>
        <v>0</v>
      </c>
      <c r="AB147" s="106">
        <f t="shared" si="23"/>
        <v>0</v>
      </c>
      <c r="AC147" s="111" t="str">
        <f t="shared" si="29"/>
        <v/>
      </c>
      <c r="AD147" s="117" t="str">
        <f t="shared" si="30"/>
        <v/>
      </c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</row>
    <row r="148" spans="2:41" s="106" customFormat="1" ht="20.100000000000001" hidden="1" customHeight="1" x14ac:dyDescent="0.35">
      <c r="B148" s="104"/>
      <c r="C148" s="105">
        <f t="shared" si="28"/>
        <v>139</v>
      </c>
      <c r="D148" s="107"/>
      <c r="E148" s="108"/>
      <c r="F148" s="109"/>
      <c r="G148" s="110" t="s">
        <v>44</v>
      </c>
      <c r="H148" s="111" t="str">
        <f t="shared" si="26"/>
        <v/>
      </c>
      <c r="I148" s="111" t="str">
        <f t="shared" si="26"/>
        <v/>
      </c>
      <c r="J148" s="131"/>
      <c r="K148" s="113" t="s">
        <v>45</v>
      </c>
      <c r="L148" s="114" t="s">
        <v>45</v>
      </c>
      <c r="M148" s="114" t="s">
        <v>45</v>
      </c>
      <c r="N148" s="114" t="s">
        <v>45</v>
      </c>
      <c r="O148" s="115">
        <f t="shared" si="27"/>
        <v>0</v>
      </c>
      <c r="P148" s="362"/>
      <c r="Q148" s="362"/>
      <c r="R148" s="362"/>
      <c r="S148" s="362"/>
      <c r="T148" s="362"/>
      <c r="U148" s="363"/>
      <c r="V148" s="135"/>
      <c r="W148" s="135"/>
      <c r="X148" s="116"/>
      <c r="Z148" s="106">
        <f t="shared" si="21"/>
        <v>0</v>
      </c>
      <c r="AA148" s="106">
        <f t="shared" si="22"/>
        <v>0</v>
      </c>
      <c r="AB148" s="106">
        <f t="shared" si="23"/>
        <v>0</v>
      </c>
      <c r="AC148" s="111" t="str">
        <f t="shared" si="29"/>
        <v/>
      </c>
      <c r="AD148" s="117" t="str">
        <f t="shared" si="30"/>
        <v/>
      </c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</row>
    <row r="149" spans="2:41" s="106" customFormat="1" ht="20.100000000000001" hidden="1" customHeight="1" x14ac:dyDescent="0.35">
      <c r="B149" s="104"/>
      <c r="C149" s="105">
        <f t="shared" si="28"/>
        <v>140</v>
      </c>
      <c r="D149" s="107"/>
      <c r="E149" s="108"/>
      <c r="F149" s="109"/>
      <c r="G149" s="110" t="s">
        <v>44</v>
      </c>
      <c r="H149" s="111" t="str">
        <f t="shared" si="26"/>
        <v/>
      </c>
      <c r="I149" s="111" t="str">
        <f t="shared" si="26"/>
        <v/>
      </c>
      <c r="J149" s="131"/>
      <c r="K149" s="113" t="s">
        <v>45</v>
      </c>
      <c r="L149" s="114" t="s">
        <v>45</v>
      </c>
      <c r="M149" s="114" t="s">
        <v>45</v>
      </c>
      <c r="N149" s="114" t="s">
        <v>45</v>
      </c>
      <c r="O149" s="115">
        <f t="shared" si="27"/>
        <v>0</v>
      </c>
      <c r="P149" s="362"/>
      <c r="Q149" s="362"/>
      <c r="R149" s="362"/>
      <c r="S149" s="362"/>
      <c r="T149" s="362"/>
      <c r="U149" s="363"/>
      <c r="V149" s="135"/>
      <c r="W149" s="135"/>
      <c r="X149" s="116"/>
      <c r="Z149" s="106">
        <f t="shared" ref="Z149:Z168" si="31">IF(D149&gt;0,O149,0)</f>
        <v>0</v>
      </c>
      <c r="AA149" s="106">
        <f t="shared" ref="AA149:AA168" si="32">IF(E149&gt;0,O149,0)</f>
        <v>0</v>
      </c>
      <c r="AB149" s="106">
        <f t="shared" ref="AB149:AB168" si="33">IF(F149&gt;0,O149,0)</f>
        <v>0</v>
      </c>
      <c r="AC149" s="111" t="str">
        <f t="shared" si="29"/>
        <v/>
      </c>
      <c r="AD149" s="117" t="str">
        <f t="shared" si="30"/>
        <v/>
      </c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</row>
    <row r="150" spans="2:41" s="106" customFormat="1" ht="20.100000000000001" hidden="1" customHeight="1" x14ac:dyDescent="0.35">
      <c r="B150" s="104"/>
      <c r="C150" s="105">
        <f t="shared" si="28"/>
        <v>141</v>
      </c>
      <c r="D150" s="107"/>
      <c r="E150" s="108"/>
      <c r="F150" s="109"/>
      <c r="G150" s="110" t="s">
        <v>44</v>
      </c>
      <c r="H150" s="111" t="str">
        <f t="shared" si="26"/>
        <v/>
      </c>
      <c r="I150" s="111" t="str">
        <f t="shared" si="26"/>
        <v/>
      </c>
      <c r="J150" s="131"/>
      <c r="K150" s="113" t="s">
        <v>45</v>
      </c>
      <c r="L150" s="114" t="s">
        <v>45</v>
      </c>
      <c r="M150" s="114" t="s">
        <v>45</v>
      </c>
      <c r="N150" s="114" t="s">
        <v>45</v>
      </c>
      <c r="O150" s="115">
        <f t="shared" si="27"/>
        <v>0</v>
      </c>
      <c r="P150" s="362"/>
      <c r="Q150" s="362"/>
      <c r="R150" s="362"/>
      <c r="S150" s="362"/>
      <c r="T150" s="362"/>
      <c r="U150" s="363"/>
      <c r="V150" s="135"/>
      <c r="W150" s="135"/>
      <c r="X150" s="116"/>
      <c r="Z150" s="106">
        <f t="shared" si="31"/>
        <v>0</v>
      </c>
      <c r="AA150" s="106">
        <f t="shared" si="32"/>
        <v>0</v>
      </c>
      <c r="AB150" s="106">
        <f t="shared" si="33"/>
        <v>0</v>
      </c>
      <c r="AC150" s="111" t="str">
        <f t="shared" si="29"/>
        <v/>
      </c>
      <c r="AD150" s="117" t="str">
        <f t="shared" si="30"/>
        <v/>
      </c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</row>
    <row r="151" spans="2:41" s="106" customFormat="1" ht="20.100000000000001" hidden="1" customHeight="1" x14ac:dyDescent="0.35">
      <c r="B151" s="104"/>
      <c r="C151" s="105">
        <f t="shared" si="28"/>
        <v>142</v>
      </c>
      <c r="D151" s="107"/>
      <c r="E151" s="108"/>
      <c r="F151" s="109"/>
      <c r="G151" s="110" t="s">
        <v>44</v>
      </c>
      <c r="H151" s="111" t="str">
        <f t="shared" si="26"/>
        <v/>
      </c>
      <c r="I151" s="111" t="str">
        <f t="shared" si="26"/>
        <v/>
      </c>
      <c r="J151" s="131"/>
      <c r="K151" s="113" t="s">
        <v>45</v>
      </c>
      <c r="L151" s="114" t="s">
        <v>45</v>
      </c>
      <c r="M151" s="114" t="s">
        <v>45</v>
      </c>
      <c r="N151" s="114" t="s">
        <v>45</v>
      </c>
      <c r="O151" s="115">
        <f t="shared" si="27"/>
        <v>0</v>
      </c>
      <c r="P151" s="362"/>
      <c r="Q151" s="362"/>
      <c r="R151" s="362"/>
      <c r="S151" s="362"/>
      <c r="T151" s="362"/>
      <c r="U151" s="363"/>
      <c r="V151" s="135"/>
      <c r="W151" s="135"/>
      <c r="X151" s="116"/>
      <c r="Z151" s="106">
        <f t="shared" si="31"/>
        <v>0</v>
      </c>
      <c r="AA151" s="106">
        <f t="shared" si="32"/>
        <v>0</v>
      </c>
      <c r="AB151" s="106">
        <f t="shared" si="33"/>
        <v>0</v>
      </c>
      <c r="AC151" s="111" t="str">
        <f t="shared" si="29"/>
        <v/>
      </c>
      <c r="AD151" s="117" t="str">
        <f t="shared" si="30"/>
        <v/>
      </c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</row>
    <row r="152" spans="2:41" s="106" customFormat="1" ht="20.100000000000001" hidden="1" customHeight="1" x14ac:dyDescent="0.35">
      <c r="B152" s="104"/>
      <c r="C152" s="105">
        <f t="shared" si="28"/>
        <v>143</v>
      </c>
      <c r="D152" s="107"/>
      <c r="E152" s="108"/>
      <c r="F152" s="109"/>
      <c r="G152" s="110" t="s">
        <v>44</v>
      </c>
      <c r="H152" s="111" t="str">
        <f t="shared" si="26"/>
        <v/>
      </c>
      <c r="I152" s="111" t="str">
        <f t="shared" si="26"/>
        <v/>
      </c>
      <c r="J152" s="131"/>
      <c r="K152" s="113" t="s">
        <v>45</v>
      </c>
      <c r="L152" s="114" t="s">
        <v>45</v>
      </c>
      <c r="M152" s="114" t="s">
        <v>45</v>
      </c>
      <c r="N152" s="114" t="s">
        <v>45</v>
      </c>
      <c r="O152" s="115">
        <f t="shared" si="27"/>
        <v>0</v>
      </c>
      <c r="P152" s="362"/>
      <c r="Q152" s="362"/>
      <c r="R152" s="362"/>
      <c r="S152" s="362"/>
      <c r="T152" s="362"/>
      <c r="U152" s="363"/>
      <c r="V152" s="135"/>
      <c r="W152" s="135"/>
      <c r="X152" s="116"/>
      <c r="Z152" s="106">
        <f t="shared" si="31"/>
        <v>0</v>
      </c>
      <c r="AA152" s="106">
        <f t="shared" si="32"/>
        <v>0</v>
      </c>
      <c r="AB152" s="106">
        <f t="shared" si="33"/>
        <v>0</v>
      </c>
      <c r="AC152" s="111" t="str">
        <f t="shared" si="29"/>
        <v/>
      </c>
      <c r="AD152" s="117" t="str">
        <f t="shared" si="30"/>
        <v/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</row>
    <row r="153" spans="2:41" s="106" customFormat="1" ht="20.100000000000001" hidden="1" customHeight="1" x14ac:dyDescent="0.35">
      <c r="B153" s="104"/>
      <c r="C153" s="105">
        <f t="shared" si="28"/>
        <v>144</v>
      </c>
      <c r="D153" s="107"/>
      <c r="E153" s="108"/>
      <c r="F153" s="109"/>
      <c r="G153" s="110" t="s">
        <v>44</v>
      </c>
      <c r="H153" s="111" t="str">
        <f t="shared" si="26"/>
        <v/>
      </c>
      <c r="I153" s="111" t="str">
        <f t="shared" si="26"/>
        <v/>
      </c>
      <c r="J153" s="131"/>
      <c r="K153" s="113" t="s">
        <v>45</v>
      </c>
      <c r="L153" s="114" t="s">
        <v>45</v>
      </c>
      <c r="M153" s="114" t="s">
        <v>45</v>
      </c>
      <c r="N153" s="114" t="s">
        <v>45</v>
      </c>
      <c r="O153" s="115">
        <f t="shared" si="27"/>
        <v>0</v>
      </c>
      <c r="P153" s="362"/>
      <c r="Q153" s="362"/>
      <c r="R153" s="362"/>
      <c r="S153" s="362"/>
      <c r="T153" s="362"/>
      <c r="U153" s="363"/>
      <c r="V153" s="135"/>
      <c r="W153" s="135"/>
      <c r="X153" s="116"/>
      <c r="Z153" s="106">
        <f t="shared" si="31"/>
        <v>0</v>
      </c>
      <c r="AA153" s="106">
        <f t="shared" si="32"/>
        <v>0</v>
      </c>
      <c r="AB153" s="106">
        <f t="shared" si="33"/>
        <v>0</v>
      </c>
      <c r="AC153" s="111" t="str">
        <f t="shared" si="29"/>
        <v/>
      </c>
      <c r="AD153" s="117" t="str">
        <f t="shared" si="30"/>
        <v/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</row>
    <row r="154" spans="2:41" s="106" customFormat="1" ht="20.100000000000001" hidden="1" customHeight="1" x14ac:dyDescent="0.35">
      <c r="B154" s="104"/>
      <c r="C154" s="105">
        <f t="shared" si="28"/>
        <v>145</v>
      </c>
      <c r="D154" s="107"/>
      <c r="E154" s="108"/>
      <c r="F154" s="109"/>
      <c r="G154" s="110" t="s">
        <v>44</v>
      </c>
      <c r="H154" s="111" t="str">
        <f t="shared" si="26"/>
        <v/>
      </c>
      <c r="I154" s="111" t="str">
        <f t="shared" si="26"/>
        <v/>
      </c>
      <c r="J154" s="131"/>
      <c r="K154" s="113" t="s">
        <v>45</v>
      </c>
      <c r="L154" s="114" t="s">
        <v>45</v>
      </c>
      <c r="M154" s="114" t="s">
        <v>45</v>
      </c>
      <c r="N154" s="114" t="s">
        <v>45</v>
      </c>
      <c r="O154" s="115">
        <f t="shared" si="27"/>
        <v>0</v>
      </c>
      <c r="P154" s="362"/>
      <c r="Q154" s="362"/>
      <c r="R154" s="362"/>
      <c r="S154" s="362"/>
      <c r="T154" s="362"/>
      <c r="U154" s="363"/>
      <c r="V154" s="135"/>
      <c r="W154" s="135"/>
      <c r="X154" s="116"/>
      <c r="Z154" s="106">
        <f t="shared" si="31"/>
        <v>0</v>
      </c>
      <c r="AA154" s="106">
        <f t="shared" si="32"/>
        <v>0</v>
      </c>
      <c r="AB154" s="106">
        <f t="shared" si="33"/>
        <v>0</v>
      </c>
      <c r="AC154" s="111" t="str">
        <f t="shared" si="29"/>
        <v/>
      </c>
      <c r="AD154" s="117" t="str">
        <f t="shared" si="30"/>
        <v/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</row>
    <row r="155" spans="2:41" s="106" customFormat="1" ht="20.100000000000001" hidden="1" customHeight="1" x14ac:dyDescent="0.35">
      <c r="B155" s="104"/>
      <c r="C155" s="105">
        <f t="shared" si="28"/>
        <v>146</v>
      </c>
      <c r="D155" s="107"/>
      <c r="E155" s="108"/>
      <c r="F155" s="109"/>
      <c r="G155" s="110" t="s">
        <v>44</v>
      </c>
      <c r="H155" s="111" t="str">
        <f t="shared" si="26"/>
        <v/>
      </c>
      <c r="I155" s="111" t="str">
        <f t="shared" si="26"/>
        <v/>
      </c>
      <c r="J155" s="131"/>
      <c r="K155" s="113" t="s">
        <v>45</v>
      </c>
      <c r="L155" s="114" t="s">
        <v>45</v>
      </c>
      <c r="M155" s="114" t="s">
        <v>45</v>
      </c>
      <c r="N155" s="114" t="s">
        <v>45</v>
      </c>
      <c r="O155" s="115">
        <f t="shared" si="27"/>
        <v>0</v>
      </c>
      <c r="P155" s="362"/>
      <c r="Q155" s="362"/>
      <c r="R155" s="362"/>
      <c r="S155" s="362"/>
      <c r="T155" s="362"/>
      <c r="U155" s="363"/>
      <c r="V155" s="135"/>
      <c r="W155" s="135"/>
      <c r="X155" s="116"/>
      <c r="Z155" s="106">
        <f t="shared" si="31"/>
        <v>0</v>
      </c>
      <c r="AA155" s="106">
        <f t="shared" si="32"/>
        <v>0</v>
      </c>
      <c r="AB155" s="106">
        <f t="shared" si="33"/>
        <v>0</v>
      </c>
      <c r="AC155" s="111" t="str">
        <f t="shared" si="29"/>
        <v/>
      </c>
      <c r="AD155" s="117" t="str">
        <f t="shared" si="30"/>
        <v/>
      </c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</row>
    <row r="156" spans="2:41" s="106" customFormat="1" ht="20.100000000000001" hidden="1" customHeight="1" x14ac:dyDescent="0.35">
      <c r="B156" s="104"/>
      <c r="C156" s="105">
        <f t="shared" si="28"/>
        <v>147</v>
      </c>
      <c r="D156" s="107"/>
      <c r="E156" s="108"/>
      <c r="F156" s="109"/>
      <c r="G156" s="110" t="s">
        <v>44</v>
      </c>
      <c r="H156" s="111" t="str">
        <f t="shared" si="26"/>
        <v/>
      </c>
      <c r="I156" s="111" t="str">
        <f t="shared" si="26"/>
        <v/>
      </c>
      <c r="J156" s="131"/>
      <c r="K156" s="113" t="s">
        <v>45</v>
      </c>
      <c r="L156" s="114" t="s">
        <v>45</v>
      </c>
      <c r="M156" s="114" t="s">
        <v>45</v>
      </c>
      <c r="N156" s="114" t="s">
        <v>45</v>
      </c>
      <c r="O156" s="115">
        <f t="shared" si="27"/>
        <v>0</v>
      </c>
      <c r="P156" s="362"/>
      <c r="Q156" s="362"/>
      <c r="R156" s="362"/>
      <c r="S156" s="362"/>
      <c r="T156" s="362"/>
      <c r="U156" s="363"/>
      <c r="V156" s="135"/>
      <c r="W156" s="135"/>
      <c r="X156" s="116"/>
      <c r="Z156" s="106">
        <f t="shared" si="31"/>
        <v>0</v>
      </c>
      <c r="AA156" s="106">
        <f t="shared" si="32"/>
        <v>0</v>
      </c>
      <c r="AB156" s="106">
        <f t="shared" si="33"/>
        <v>0</v>
      </c>
      <c r="AC156" s="111" t="str">
        <f t="shared" si="29"/>
        <v/>
      </c>
      <c r="AD156" s="117" t="str">
        <f t="shared" si="30"/>
        <v/>
      </c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</row>
    <row r="157" spans="2:41" s="106" customFormat="1" ht="20.100000000000001" hidden="1" customHeight="1" x14ac:dyDescent="0.35">
      <c r="B157" s="104"/>
      <c r="C157" s="105">
        <f t="shared" si="28"/>
        <v>148</v>
      </c>
      <c r="D157" s="107"/>
      <c r="E157" s="108"/>
      <c r="F157" s="109"/>
      <c r="G157" s="110" t="s">
        <v>44</v>
      </c>
      <c r="H157" s="111" t="str">
        <f t="shared" si="26"/>
        <v/>
      </c>
      <c r="I157" s="111" t="str">
        <f t="shared" si="26"/>
        <v/>
      </c>
      <c r="J157" s="131"/>
      <c r="K157" s="113" t="s">
        <v>45</v>
      </c>
      <c r="L157" s="114" t="s">
        <v>45</v>
      </c>
      <c r="M157" s="114" t="s">
        <v>45</v>
      </c>
      <c r="N157" s="114" t="s">
        <v>45</v>
      </c>
      <c r="O157" s="115">
        <f t="shared" si="27"/>
        <v>0</v>
      </c>
      <c r="P157" s="362"/>
      <c r="Q157" s="362"/>
      <c r="R157" s="362"/>
      <c r="S157" s="362"/>
      <c r="T157" s="362"/>
      <c r="U157" s="363"/>
      <c r="V157" s="135"/>
      <c r="W157" s="135"/>
      <c r="X157" s="116"/>
      <c r="Z157" s="106">
        <f t="shared" si="31"/>
        <v>0</v>
      </c>
      <c r="AA157" s="106">
        <f t="shared" si="32"/>
        <v>0</v>
      </c>
      <c r="AB157" s="106">
        <f t="shared" si="33"/>
        <v>0</v>
      </c>
      <c r="AC157" s="111" t="str">
        <f t="shared" si="29"/>
        <v/>
      </c>
      <c r="AD157" s="117" t="str">
        <f t="shared" si="30"/>
        <v/>
      </c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</row>
    <row r="158" spans="2:41" s="106" customFormat="1" ht="20.100000000000001" hidden="1" customHeight="1" x14ac:dyDescent="0.35">
      <c r="B158" s="104"/>
      <c r="C158" s="105">
        <f t="shared" si="28"/>
        <v>149</v>
      </c>
      <c r="D158" s="107"/>
      <c r="E158" s="108"/>
      <c r="F158" s="109"/>
      <c r="G158" s="110" t="s">
        <v>44</v>
      </c>
      <c r="H158" s="111" t="str">
        <f t="shared" si="26"/>
        <v/>
      </c>
      <c r="I158" s="111" t="str">
        <f t="shared" si="26"/>
        <v/>
      </c>
      <c r="J158" s="131"/>
      <c r="K158" s="113" t="s">
        <v>45</v>
      </c>
      <c r="L158" s="114" t="s">
        <v>45</v>
      </c>
      <c r="M158" s="114" t="s">
        <v>45</v>
      </c>
      <c r="N158" s="114" t="s">
        <v>45</v>
      </c>
      <c r="O158" s="115">
        <f t="shared" si="27"/>
        <v>0</v>
      </c>
      <c r="P158" s="362"/>
      <c r="Q158" s="362"/>
      <c r="R158" s="362"/>
      <c r="S158" s="362"/>
      <c r="T158" s="362"/>
      <c r="U158" s="363"/>
      <c r="V158" s="135"/>
      <c r="W158" s="135"/>
      <c r="X158" s="116"/>
      <c r="Z158" s="106">
        <f t="shared" si="31"/>
        <v>0</v>
      </c>
      <c r="AA158" s="106">
        <f t="shared" si="32"/>
        <v>0</v>
      </c>
      <c r="AB158" s="106">
        <f t="shared" si="33"/>
        <v>0</v>
      </c>
      <c r="AC158" s="111" t="str">
        <f t="shared" si="29"/>
        <v/>
      </c>
      <c r="AD158" s="117" t="str">
        <f t="shared" si="30"/>
        <v/>
      </c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</row>
    <row r="159" spans="2:41" s="106" customFormat="1" ht="20.100000000000001" hidden="1" customHeight="1" x14ac:dyDescent="0.35">
      <c r="B159" s="104"/>
      <c r="C159" s="105">
        <f t="shared" si="28"/>
        <v>150</v>
      </c>
      <c r="D159" s="107"/>
      <c r="E159" s="108"/>
      <c r="F159" s="109"/>
      <c r="G159" s="110" t="s">
        <v>44</v>
      </c>
      <c r="H159" s="111" t="str">
        <f t="shared" ref="H159:I168" si="34">+AC159</f>
        <v/>
      </c>
      <c r="I159" s="111" t="str">
        <f t="shared" si="34"/>
        <v/>
      </c>
      <c r="J159" s="131"/>
      <c r="K159" s="113" t="s">
        <v>45</v>
      </c>
      <c r="L159" s="114" t="s">
        <v>45</v>
      </c>
      <c r="M159" s="114" t="s">
        <v>45</v>
      </c>
      <c r="N159" s="114" t="s">
        <v>45</v>
      </c>
      <c r="O159" s="115">
        <f t="shared" si="27"/>
        <v>0</v>
      </c>
      <c r="P159" s="362"/>
      <c r="Q159" s="362"/>
      <c r="R159" s="362"/>
      <c r="S159" s="362"/>
      <c r="T159" s="362"/>
      <c r="U159" s="363"/>
      <c r="V159" s="135"/>
      <c r="W159" s="135"/>
      <c r="X159" s="116"/>
      <c r="Z159" s="106">
        <f t="shared" si="31"/>
        <v>0</v>
      </c>
      <c r="AA159" s="106">
        <f t="shared" si="32"/>
        <v>0</v>
      </c>
      <c r="AB159" s="106">
        <f t="shared" si="33"/>
        <v>0</v>
      </c>
      <c r="AC159" s="111" t="str">
        <f t="shared" si="29"/>
        <v/>
      </c>
      <c r="AD159" s="117" t="str">
        <f t="shared" si="30"/>
        <v/>
      </c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</row>
    <row r="160" spans="2:41" s="106" customFormat="1" ht="20.100000000000001" hidden="1" customHeight="1" x14ac:dyDescent="0.35">
      <c r="B160" s="104"/>
      <c r="C160" s="105">
        <f t="shared" si="28"/>
        <v>151</v>
      </c>
      <c r="D160" s="107"/>
      <c r="E160" s="108"/>
      <c r="F160" s="109"/>
      <c r="G160" s="110" t="s">
        <v>44</v>
      </c>
      <c r="H160" s="111" t="str">
        <f t="shared" si="34"/>
        <v/>
      </c>
      <c r="I160" s="111" t="str">
        <f t="shared" si="34"/>
        <v/>
      </c>
      <c r="J160" s="131"/>
      <c r="K160" s="113" t="s">
        <v>45</v>
      </c>
      <c r="L160" s="114" t="s">
        <v>45</v>
      </c>
      <c r="M160" s="114" t="s">
        <v>45</v>
      </c>
      <c r="N160" s="114" t="s">
        <v>45</v>
      </c>
      <c r="O160" s="115">
        <f t="shared" si="27"/>
        <v>0</v>
      </c>
      <c r="P160" s="362"/>
      <c r="Q160" s="362"/>
      <c r="R160" s="362"/>
      <c r="S160" s="362"/>
      <c r="T160" s="362"/>
      <c r="U160" s="363"/>
      <c r="V160" s="135"/>
      <c r="W160" s="135"/>
      <c r="X160" s="116"/>
      <c r="Z160" s="106">
        <f t="shared" si="31"/>
        <v>0</v>
      </c>
      <c r="AA160" s="106">
        <f t="shared" si="32"/>
        <v>0</v>
      </c>
      <c r="AB160" s="106">
        <f t="shared" si="33"/>
        <v>0</v>
      </c>
      <c r="AC160" s="111" t="str">
        <f t="shared" si="29"/>
        <v/>
      </c>
      <c r="AD160" s="117" t="str">
        <f t="shared" si="30"/>
        <v/>
      </c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</row>
    <row r="161" spans="2:46" s="106" customFormat="1" ht="20.100000000000001" hidden="1" customHeight="1" x14ac:dyDescent="0.35">
      <c r="B161" s="104"/>
      <c r="C161" s="105">
        <f t="shared" si="28"/>
        <v>152</v>
      </c>
      <c r="D161" s="107"/>
      <c r="E161" s="108"/>
      <c r="F161" s="109"/>
      <c r="G161" s="110" t="s">
        <v>44</v>
      </c>
      <c r="H161" s="111" t="str">
        <f t="shared" si="34"/>
        <v/>
      </c>
      <c r="I161" s="111" t="str">
        <f t="shared" si="34"/>
        <v/>
      </c>
      <c r="J161" s="131"/>
      <c r="K161" s="113" t="s">
        <v>45</v>
      </c>
      <c r="L161" s="114" t="s">
        <v>45</v>
      </c>
      <c r="M161" s="114" t="s">
        <v>45</v>
      </c>
      <c r="N161" s="114" t="s">
        <v>45</v>
      </c>
      <c r="O161" s="115">
        <f t="shared" si="27"/>
        <v>0</v>
      </c>
      <c r="P161" s="362"/>
      <c r="Q161" s="362"/>
      <c r="R161" s="362"/>
      <c r="S161" s="362"/>
      <c r="T161" s="362"/>
      <c r="U161" s="363"/>
      <c r="V161" s="135"/>
      <c r="W161" s="135"/>
      <c r="X161" s="116"/>
      <c r="Z161" s="106">
        <f t="shared" si="31"/>
        <v>0</v>
      </c>
      <c r="AA161" s="106">
        <f t="shared" si="32"/>
        <v>0</v>
      </c>
      <c r="AB161" s="106">
        <f t="shared" si="33"/>
        <v>0</v>
      </c>
      <c r="AC161" s="111" t="str">
        <f t="shared" si="29"/>
        <v/>
      </c>
      <c r="AD161" s="117" t="str">
        <f t="shared" si="30"/>
        <v/>
      </c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</row>
    <row r="162" spans="2:46" s="106" customFormat="1" ht="20.100000000000001" hidden="1" customHeight="1" x14ac:dyDescent="0.35">
      <c r="B162" s="104"/>
      <c r="C162" s="105">
        <f t="shared" si="28"/>
        <v>153</v>
      </c>
      <c r="D162" s="107"/>
      <c r="E162" s="108"/>
      <c r="F162" s="109"/>
      <c r="G162" s="110" t="s">
        <v>44</v>
      </c>
      <c r="H162" s="111" t="str">
        <f t="shared" si="34"/>
        <v/>
      </c>
      <c r="I162" s="111" t="str">
        <f t="shared" si="34"/>
        <v/>
      </c>
      <c r="J162" s="131"/>
      <c r="K162" s="113" t="s">
        <v>45</v>
      </c>
      <c r="L162" s="114" t="s">
        <v>45</v>
      </c>
      <c r="M162" s="114" t="s">
        <v>45</v>
      </c>
      <c r="N162" s="114" t="s">
        <v>45</v>
      </c>
      <c r="O162" s="115">
        <f t="shared" si="27"/>
        <v>0</v>
      </c>
      <c r="P162" s="362"/>
      <c r="Q162" s="362"/>
      <c r="R162" s="362"/>
      <c r="S162" s="362"/>
      <c r="T162" s="362"/>
      <c r="U162" s="363"/>
      <c r="V162" s="135"/>
      <c r="W162" s="135"/>
      <c r="X162" s="116"/>
      <c r="Z162" s="106">
        <f t="shared" si="31"/>
        <v>0</v>
      </c>
      <c r="AA162" s="106">
        <f t="shared" si="32"/>
        <v>0</v>
      </c>
      <c r="AB162" s="106">
        <f t="shared" si="33"/>
        <v>0</v>
      </c>
      <c r="AC162" s="111" t="str">
        <f t="shared" si="29"/>
        <v/>
      </c>
      <c r="AD162" s="117" t="str">
        <f t="shared" si="30"/>
        <v/>
      </c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</row>
    <row r="163" spans="2:46" s="106" customFormat="1" ht="20.100000000000001" hidden="1" customHeight="1" x14ac:dyDescent="0.35">
      <c r="B163" s="104"/>
      <c r="C163" s="105">
        <f t="shared" si="28"/>
        <v>154</v>
      </c>
      <c r="D163" s="107"/>
      <c r="E163" s="108"/>
      <c r="F163" s="109"/>
      <c r="G163" s="110" t="s">
        <v>44</v>
      </c>
      <c r="H163" s="111" t="str">
        <f t="shared" si="34"/>
        <v/>
      </c>
      <c r="I163" s="111" t="str">
        <f t="shared" si="34"/>
        <v/>
      </c>
      <c r="J163" s="131"/>
      <c r="K163" s="113" t="s">
        <v>45</v>
      </c>
      <c r="L163" s="114" t="s">
        <v>45</v>
      </c>
      <c r="M163" s="114" t="s">
        <v>45</v>
      </c>
      <c r="N163" s="114" t="s">
        <v>45</v>
      </c>
      <c r="O163" s="115">
        <f t="shared" si="27"/>
        <v>0</v>
      </c>
      <c r="P163" s="362"/>
      <c r="Q163" s="362"/>
      <c r="R163" s="362"/>
      <c r="S163" s="362"/>
      <c r="T163" s="362"/>
      <c r="U163" s="363"/>
      <c r="V163" s="135"/>
      <c r="W163" s="135"/>
      <c r="X163" s="116"/>
      <c r="Z163" s="106">
        <f t="shared" si="31"/>
        <v>0</v>
      </c>
      <c r="AA163" s="106">
        <f t="shared" si="32"/>
        <v>0</v>
      </c>
      <c r="AB163" s="106">
        <f t="shared" si="33"/>
        <v>0</v>
      </c>
      <c r="AC163" s="111" t="str">
        <f t="shared" si="29"/>
        <v/>
      </c>
      <c r="AD163" s="117" t="str">
        <f t="shared" si="30"/>
        <v/>
      </c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</row>
    <row r="164" spans="2:46" s="106" customFormat="1" ht="20.100000000000001" hidden="1" customHeight="1" x14ac:dyDescent="0.35">
      <c r="B164" s="104"/>
      <c r="C164" s="105">
        <f t="shared" si="28"/>
        <v>155</v>
      </c>
      <c r="D164" s="107"/>
      <c r="E164" s="108"/>
      <c r="F164" s="109"/>
      <c r="G164" s="110" t="s">
        <v>44</v>
      </c>
      <c r="H164" s="111" t="str">
        <f t="shared" si="34"/>
        <v/>
      </c>
      <c r="I164" s="111" t="str">
        <f t="shared" si="34"/>
        <v/>
      </c>
      <c r="J164" s="131"/>
      <c r="K164" s="113" t="s">
        <v>45</v>
      </c>
      <c r="L164" s="114" t="s">
        <v>45</v>
      </c>
      <c r="M164" s="114" t="s">
        <v>45</v>
      </c>
      <c r="N164" s="114" t="s">
        <v>45</v>
      </c>
      <c r="O164" s="115">
        <f t="shared" si="27"/>
        <v>0</v>
      </c>
      <c r="P164" s="362"/>
      <c r="Q164" s="362"/>
      <c r="R164" s="362"/>
      <c r="S164" s="362"/>
      <c r="T164" s="362"/>
      <c r="U164" s="363"/>
      <c r="V164" s="135"/>
      <c r="W164" s="135"/>
      <c r="X164" s="116"/>
      <c r="Z164" s="106">
        <f t="shared" si="31"/>
        <v>0</v>
      </c>
      <c r="AA164" s="106">
        <f t="shared" si="32"/>
        <v>0</v>
      </c>
      <c r="AB164" s="106">
        <f t="shared" si="33"/>
        <v>0</v>
      </c>
      <c r="AC164" s="111" t="str">
        <f t="shared" si="29"/>
        <v/>
      </c>
      <c r="AD164" s="117" t="str">
        <f t="shared" si="30"/>
        <v/>
      </c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</row>
    <row r="165" spans="2:46" s="106" customFormat="1" ht="20.100000000000001" hidden="1" customHeight="1" x14ac:dyDescent="0.35">
      <c r="B165" s="104"/>
      <c r="C165" s="105">
        <f t="shared" si="28"/>
        <v>156</v>
      </c>
      <c r="D165" s="107"/>
      <c r="E165" s="108"/>
      <c r="F165" s="109"/>
      <c r="G165" s="110" t="s">
        <v>44</v>
      </c>
      <c r="H165" s="111" t="str">
        <f t="shared" si="34"/>
        <v/>
      </c>
      <c r="I165" s="111" t="str">
        <f t="shared" si="34"/>
        <v/>
      </c>
      <c r="J165" s="131"/>
      <c r="K165" s="113" t="s">
        <v>45</v>
      </c>
      <c r="L165" s="114" t="s">
        <v>45</v>
      </c>
      <c r="M165" s="114" t="s">
        <v>45</v>
      </c>
      <c r="N165" s="114" t="s">
        <v>45</v>
      </c>
      <c r="O165" s="115">
        <f t="shared" si="27"/>
        <v>0</v>
      </c>
      <c r="P165" s="362"/>
      <c r="Q165" s="362"/>
      <c r="R165" s="362"/>
      <c r="S165" s="362"/>
      <c r="T165" s="362"/>
      <c r="U165" s="363"/>
      <c r="V165" s="135"/>
      <c r="W165" s="135"/>
      <c r="X165" s="116"/>
      <c r="Z165" s="106">
        <f t="shared" si="31"/>
        <v>0</v>
      </c>
      <c r="AA165" s="106">
        <f t="shared" si="32"/>
        <v>0</v>
      </c>
      <c r="AB165" s="106">
        <f t="shared" si="33"/>
        <v>0</v>
      </c>
      <c r="AC165" s="111" t="str">
        <f t="shared" si="29"/>
        <v/>
      </c>
      <c r="AD165" s="117" t="str">
        <f t="shared" si="30"/>
        <v/>
      </c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</row>
    <row r="166" spans="2:46" s="106" customFormat="1" ht="20.100000000000001" hidden="1" customHeight="1" x14ac:dyDescent="0.35">
      <c r="B166" s="104"/>
      <c r="C166" s="105">
        <f t="shared" si="28"/>
        <v>157</v>
      </c>
      <c r="D166" s="107"/>
      <c r="E166" s="108"/>
      <c r="F166" s="109"/>
      <c r="G166" s="110" t="s">
        <v>44</v>
      </c>
      <c r="H166" s="111" t="str">
        <f t="shared" si="34"/>
        <v/>
      </c>
      <c r="I166" s="111" t="str">
        <f t="shared" si="34"/>
        <v/>
      </c>
      <c r="J166" s="131"/>
      <c r="K166" s="113" t="s">
        <v>45</v>
      </c>
      <c r="L166" s="114" t="s">
        <v>45</v>
      </c>
      <c r="M166" s="114" t="s">
        <v>45</v>
      </c>
      <c r="N166" s="114" t="s">
        <v>45</v>
      </c>
      <c r="O166" s="115">
        <f t="shared" si="27"/>
        <v>0</v>
      </c>
      <c r="P166" s="362"/>
      <c r="Q166" s="362"/>
      <c r="R166" s="362"/>
      <c r="S166" s="362"/>
      <c r="T166" s="362"/>
      <c r="U166" s="363"/>
      <c r="V166" s="135"/>
      <c r="W166" s="135"/>
      <c r="X166" s="116"/>
      <c r="Z166" s="106">
        <f t="shared" si="31"/>
        <v>0</v>
      </c>
      <c r="AA166" s="106">
        <f t="shared" si="32"/>
        <v>0</v>
      </c>
      <c r="AB166" s="106">
        <f t="shared" si="33"/>
        <v>0</v>
      </c>
      <c r="AC166" s="111" t="str">
        <f t="shared" si="29"/>
        <v/>
      </c>
      <c r="AD166" s="117" t="str">
        <f t="shared" si="30"/>
        <v/>
      </c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</row>
    <row r="167" spans="2:46" s="106" customFormat="1" ht="20.100000000000001" hidden="1" customHeight="1" x14ac:dyDescent="0.35">
      <c r="B167" s="104"/>
      <c r="C167" s="105">
        <f t="shared" si="28"/>
        <v>158</v>
      </c>
      <c r="D167" s="107"/>
      <c r="E167" s="108"/>
      <c r="F167" s="109"/>
      <c r="G167" s="110" t="s">
        <v>44</v>
      </c>
      <c r="H167" s="111" t="str">
        <f t="shared" si="34"/>
        <v/>
      </c>
      <c r="I167" s="111" t="str">
        <f t="shared" si="34"/>
        <v/>
      </c>
      <c r="J167" s="131"/>
      <c r="K167" s="113" t="s">
        <v>45</v>
      </c>
      <c r="L167" s="114" t="s">
        <v>45</v>
      </c>
      <c r="M167" s="114" t="s">
        <v>45</v>
      </c>
      <c r="N167" s="114" t="s">
        <v>45</v>
      </c>
      <c r="O167" s="115">
        <f t="shared" si="27"/>
        <v>0</v>
      </c>
      <c r="P167" s="362"/>
      <c r="Q167" s="362"/>
      <c r="R167" s="362"/>
      <c r="S167" s="362"/>
      <c r="T167" s="362"/>
      <c r="U167" s="363"/>
      <c r="V167" s="135"/>
      <c r="W167" s="135"/>
      <c r="X167" s="116"/>
      <c r="Z167" s="106">
        <f t="shared" si="31"/>
        <v>0</v>
      </c>
      <c r="AA167" s="106">
        <f t="shared" si="32"/>
        <v>0</v>
      </c>
      <c r="AB167" s="106">
        <f t="shared" si="33"/>
        <v>0</v>
      </c>
      <c r="AC167" s="111" t="str">
        <f t="shared" si="29"/>
        <v/>
      </c>
      <c r="AD167" s="117" t="str">
        <f t="shared" si="30"/>
        <v/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</row>
    <row r="168" spans="2:46" s="106" customFormat="1" ht="20.100000000000001" hidden="1" customHeight="1" x14ac:dyDescent="0.35">
      <c r="B168" s="104"/>
      <c r="C168" s="105">
        <f t="shared" si="28"/>
        <v>159</v>
      </c>
      <c r="D168" s="107"/>
      <c r="E168" s="108"/>
      <c r="F168" s="109"/>
      <c r="G168" s="110" t="s">
        <v>44</v>
      </c>
      <c r="H168" s="111" t="str">
        <f t="shared" si="34"/>
        <v/>
      </c>
      <c r="I168" s="111" t="str">
        <f t="shared" si="34"/>
        <v/>
      </c>
      <c r="J168" s="131"/>
      <c r="K168" s="113" t="s">
        <v>45</v>
      </c>
      <c r="L168" s="114" t="s">
        <v>45</v>
      </c>
      <c r="M168" s="114" t="s">
        <v>45</v>
      </c>
      <c r="N168" s="114" t="s">
        <v>45</v>
      </c>
      <c r="O168" s="115">
        <f t="shared" si="27"/>
        <v>0</v>
      </c>
      <c r="P168" s="362"/>
      <c r="Q168" s="362"/>
      <c r="R168" s="362"/>
      <c r="S168" s="362"/>
      <c r="T168" s="362"/>
      <c r="U168" s="363"/>
      <c r="V168" s="135"/>
      <c r="W168" s="135"/>
      <c r="X168" s="116"/>
      <c r="Z168" s="106">
        <f t="shared" si="31"/>
        <v>0</v>
      </c>
      <c r="AA168" s="106">
        <f t="shared" si="32"/>
        <v>0</v>
      </c>
      <c r="AB168" s="106">
        <f t="shared" si="33"/>
        <v>0</v>
      </c>
      <c r="AC168" s="111" t="str">
        <f t="shared" si="29"/>
        <v/>
      </c>
      <c r="AD168" s="117" t="str">
        <f t="shared" si="30"/>
        <v/>
      </c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</row>
    <row r="169" spans="2:46" s="106" customFormat="1" ht="20.100000000000001" hidden="1" customHeight="1" x14ac:dyDescent="0.35">
      <c r="B169" s="104"/>
      <c r="C169" s="105">
        <f t="shared" si="28"/>
        <v>160</v>
      </c>
      <c r="D169" s="107"/>
      <c r="E169" s="108"/>
      <c r="F169" s="109"/>
      <c r="G169" s="110" t="s">
        <v>44</v>
      </c>
      <c r="H169" s="111" t="str">
        <f>+AC169</f>
        <v/>
      </c>
      <c r="I169" s="111" t="str">
        <f>+AD169</f>
        <v/>
      </c>
      <c r="J169" s="131"/>
      <c r="K169" s="113" t="s">
        <v>45</v>
      </c>
      <c r="L169" s="114" t="s">
        <v>45</v>
      </c>
      <c r="M169" s="114" t="s">
        <v>45</v>
      </c>
      <c r="N169" s="114" t="s">
        <v>45</v>
      </c>
      <c r="O169" s="115">
        <f>SUM(K169:N169)</f>
        <v>0</v>
      </c>
      <c r="P169" s="362"/>
      <c r="Q169" s="362"/>
      <c r="R169" s="362"/>
      <c r="S169" s="362"/>
      <c r="T169" s="362"/>
      <c r="U169" s="363"/>
      <c r="V169" s="135"/>
      <c r="W169" s="135"/>
      <c r="X169" s="116"/>
      <c r="Z169" s="106">
        <f>IF(D169&gt;0,O169,0)</f>
        <v>0</v>
      </c>
      <c r="AA169" s="106">
        <f>IF(E169&gt;0,O169,0)</f>
        <v>0</v>
      </c>
      <c r="AB169" s="106">
        <f>IF(F169&gt;0,O169,0)</f>
        <v>0</v>
      </c>
      <c r="AC169" s="111" t="str">
        <f>IF(AND(D169=0,E169=0,F169=0),"",IF(AND(D169&lt;=9,E169=0,F169=0),$Y$1,IF(AND(D169&gt;9,E169=0,F169=0),$Y$2,IF(AND(D169=0,E169&gt;0,F169=0),$Y$3,IF(AND(D169=0,E169=0,F169&gt;0),$Y$4,"")))))</f>
        <v/>
      </c>
      <c r="AD169" s="117" t="str">
        <f>IF(AND(D169&gt;0,E169=0,F169=0),$Z$1,IF(AND(D169=0,E169&gt;0,F169=0),$Z$2,IF(AND(D169=0,E169=0,F169&gt;0),$Z$3,"")))</f>
        <v/>
      </c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</row>
    <row r="170" spans="2:46" s="106" customFormat="1" ht="20.100000000000001" customHeight="1" thickTop="1" x14ac:dyDescent="0.35">
      <c r="B170" s="104" t="s">
        <v>111</v>
      </c>
      <c r="C170" s="105">
        <v>24</v>
      </c>
      <c r="D170" s="107"/>
      <c r="E170" s="108">
        <v>4</v>
      </c>
      <c r="F170" s="109"/>
      <c r="G170" s="110" t="s">
        <v>44</v>
      </c>
      <c r="H170" s="111" t="str">
        <f t="shared" ref="H170:I175" si="35">+AC170</f>
        <v>1x16</v>
      </c>
      <c r="I170" s="112" t="str">
        <f t="shared" si="35"/>
        <v>C</v>
      </c>
      <c r="J170" s="356" t="s">
        <v>92</v>
      </c>
      <c r="K170" s="113"/>
      <c r="L170" s="114" t="s">
        <v>45</v>
      </c>
      <c r="M170" s="114">
        <v>1200</v>
      </c>
      <c r="N170" s="114" t="s">
        <v>45</v>
      </c>
      <c r="O170" s="115">
        <f t="shared" ref="O170:O220" si="36">SUM(K170:N170)</f>
        <v>1200</v>
      </c>
      <c r="P170" s="362" t="s">
        <v>113</v>
      </c>
      <c r="Q170" s="362"/>
      <c r="R170" s="362"/>
      <c r="S170" s="362"/>
      <c r="T170" s="362"/>
      <c r="U170" s="363"/>
      <c r="V170" s="135"/>
      <c r="W170" s="67"/>
      <c r="X170" s="116"/>
      <c r="Z170" s="106">
        <f t="shared" ref="Z170:Z220" si="37">IF(D170&gt;0,O170,0)</f>
        <v>0</v>
      </c>
      <c r="AA170" s="106">
        <f t="shared" ref="AA170:AA220" si="38">IF(E170&gt;0,O170,0)</f>
        <v>1200</v>
      </c>
      <c r="AB170" s="106">
        <f t="shared" ref="AB170:AB220" si="39">IF(F170&gt;0,O170,0)</f>
        <v>0</v>
      </c>
      <c r="AC170" s="111" t="str">
        <f t="shared" ref="AC170:AC220" si="40">IF(AND(D170=0,E170=0,F170=0),"",IF(AND(D170&lt;=9,E170=0,F170=0),$Y$1,IF(AND(D170&gt;9,E170=0,F170=0),$Y$2,IF(AND(D170=0,E170&gt;0,F170=0),$Y$3,IF(AND(D170=0,E170=0,F170&gt;0),$Y$4,"")))))</f>
        <v>1x16</v>
      </c>
      <c r="AD170" s="117" t="str">
        <f t="shared" ref="AD170:AD220" si="41">IF(AND(D170&gt;0,E170=0,F170=0),$Z$1,IF(AND(D170=0,E170&gt;0,F170=0),$Z$2,IF(AND(D170=0,E170=0,F170&gt;0),$Z$3,"")))</f>
        <v>C</v>
      </c>
      <c r="AE170" s="118"/>
      <c r="AF170" s="119"/>
      <c r="AG170" s="119"/>
      <c r="AH170" s="119" t="s">
        <v>56</v>
      </c>
      <c r="AI170" s="119">
        <v>120</v>
      </c>
      <c r="AJ170" s="120" t="e">
        <f t="shared" ref="AJ170:AJ171" si="42">IF(AND(AI169&lt;$AE$11,$AE$11&lt;AI170),AH170,AJ171)</f>
        <v>#REF!</v>
      </c>
      <c r="AK170" s="223">
        <v>127</v>
      </c>
      <c r="AL170" s="119" t="e">
        <f t="shared" ref="AL170:AL171" si="43">IF(AH170=AJ170,AK170,AL171)</f>
        <v>#REF!</v>
      </c>
      <c r="AM170" s="122"/>
      <c r="AN170" s="116"/>
      <c r="AO170" s="124" t="s">
        <v>57</v>
      </c>
      <c r="AP170" s="224"/>
      <c r="AQ170" s="224"/>
      <c r="AR170" s="125"/>
      <c r="AS170" s="126"/>
      <c r="AT170" s="127"/>
    </row>
    <row r="171" spans="2:46" s="106" customFormat="1" ht="20.100000000000001" customHeight="1" x14ac:dyDescent="0.35">
      <c r="B171" s="104" t="s">
        <v>111</v>
      </c>
      <c r="C171" s="105">
        <f t="shared" si="28"/>
        <v>25</v>
      </c>
      <c r="D171" s="107"/>
      <c r="E171" s="108">
        <v>4</v>
      </c>
      <c r="F171" s="109"/>
      <c r="G171" s="110" t="s">
        <v>44</v>
      </c>
      <c r="H171" s="111" t="str">
        <f t="shared" si="35"/>
        <v>1x16</v>
      </c>
      <c r="I171" s="112" t="str">
        <f t="shared" si="35"/>
        <v>C</v>
      </c>
      <c r="J171" s="357"/>
      <c r="K171" s="113"/>
      <c r="L171" s="114"/>
      <c r="M171" s="114">
        <v>1200</v>
      </c>
      <c r="N171" s="114" t="s">
        <v>45</v>
      </c>
      <c r="O171" s="115">
        <f t="shared" si="36"/>
        <v>1200</v>
      </c>
      <c r="P171" s="362" t="s">
        <v>113</v>
      </c>
      <c r="Q171" s="362"/>
      <c r="R171" s="362"/>
      <c r="S171" s="362"/>
      <c r="T171" s="362"/>
      <c r="U171" s="363"/>
      <c r="V171" s="135"/>
      <c r="W171" s="67"/>
      <c r="X171" s="116"/>
      <c r="Z171" s="106">
        <f t="shared" si="37"/>
        <v>0</v>
      </c>
      <c r="AA171" s="106">
        <f t="shared" si="38"/>
        <v>1200</v>
      </c>
      <c r="AB171" s="106">
        <f t="shared" si="39"/>
        <v>0</v>
      </c>
      <c r="AC171" s="111" t="str">
        <f t="shared" si="40"/>
        <v>1x16</v>
      </c>
      <c r="AD171" s="117" t="str">
        <f t="shared" si="41"/>
        <v>C</v>
      </c>
      <c r="AE171" s="118"/>
      <c r="AF171" s="119"/>
      <c r="AG171" s="119"/>
      <c r="AH171" s="119" t="s">
        <v>56</v>
      </c>
      <c r="AI171" s="119">
        <v>120</v>
      </c>
      <c r="AJ171" s="120" t="e">
        <f t="shared" si="42"/>
        <v>#REF!</v>
      </c>
      <c r="AK171" s="223">
        <v>127</v>
      </c>
      <c r="AL171" s="119" t="e">
        <f t="shared" si="43"/>
        <v>#REF!</v>
      </c>
      <c r="AM171" s="122"/>
      <c r="AN171" s="116"/>
      <c r="AO171" s="124" t="s">
        <v>57</v>
      </c>
      <c r="AP171" s="224"/>
      <c r="AQ171" s="224"/>
      <c r="AR171" s="125"/>
      <c r="AS171" s="126"/>
      <c r="AT171" s="127"/>
    </row>
    <row r="172" spans="2:46" s="106" customFormat="1" ht="20.100000000000001" customHeight="1" x14ac:dyDescent="0.35">
      <c r="B172" s="104" t="s">
        <v>111</v>
      </c>
      <c r="C172" s="105">
        <f t="shared" si="28"/>
        <v>26</v>
      </c>
      <c r="D172" s="107"/>
      <c r="E172" s="108">
        <v>4</v>
      </c>
      <c r="F172" s="109"/>
      <c r="G172" s="110" t="s">
        <v>44</v>
      </c>
      <c r="H172" s="111" t="str">
        <f t="shared" si="35"/>
        <v>1x16</v>
      </c>
      <c r="I172" s="112" t="str">
        <f t="shared" si="35"/>
        <v>C</v>
      </c>
      <c r="J172" s="357"/>
      <c r="K172" s="123" t="s">
        <v>45</v>
      </c>
      <c r="L172" s="114">
        <v>1200</v>
      </c>
      <c r="M172" s="114" t="s">
        <v>45</v>
      </c>
      <c r="N172" s="114" t="s">
        <v>45</v>
      </c>
      <c r="O172" s="115">
        <f t="shared" ref="O172:O174" si="44">SUM(K172:N172)</f>
        <v>1200</v>
      </c>
      <c r="P172" s="362" t="s">
        <v>113</v>
      </c>
      <c r="Q172" s="362"/>
      <c r="R172" s="362"/>
      <c r="S172" s="362"/>
      <c r="T172" s="362"/>
      <c r="U172" s="363"/>
      <c r="V172" s="135"/>
      <c r="W172" s="67"/>
      <c r="X172" s="116"/>
      <c r="Z172" s="106">
        <f t="shared" si="37"/>
        <v>0</v>
      </c>
      <c r="AA172" s="106">
        <f t="shared" si="38"/>
        <v>1200</v>
      </c>
      <c r="AB172" s="106">
        <f t="shared" si="39"/>
        <v>0</v>
      </c>
      <c r="AC172" s="111" t="str">
        <f t="shared" si="40"/>
        <v>1x16</v>
      </c>
      <c r="AD172" s="117" t="str">
        <f t="shared" si="41"/>
        <v>C</v>
      </c>
      <c r="AE172" s="118"/>
      <c r="AF172" s="119"/>
      <c r="AG172" s="119"/>
      <c r="AH172" s="119" t="s">
        <v>62</v>
      </c>
      <c r="AI172" s="119">
        <v>240</v>
      </c>
      <c r="AJ172" s="120" t="e">
        <f>IF(AND(AI170&lt;$AE$11,$AE$11&lt;AI172),AH172,#REF!)</f>
        <v>#REF!</v>
      </c>
      <c r="AK172" s="223">
        <v>252</v>
      </c>
      <c r="AL172" s="119" t="e">
        <f>IF(AH172=AJ172,AK172,#REF!)</f>
        <v>#REF!</v>
      </c>
      <c r="AM172" s="122"/>
      <c r="AN172" s="116"/>
      <c r="AO172" s="124" t="s">
        <v>63</v>
      </c>
      <c r="AP172" s="125"/>
      <c r="AQ172" s="125"/>
      <c r="AR172" s="125"/>
      <c r="AS172" s="125"/>
      <c r="AT172" s="127"/>
    </row>
    <row r="173" spans="2:46" s="106" customFormat="1" ht="20.100000000000001" customHeight="1" x14ac:dyDescent="0.35">
      <c r="B173" s="104" t="s">
        <v>111</v>
      </c>
      <c r="C173" s="105">
        <f t="shared" si="28"/>
        <v>27</v>
      </c>
      <c r="D173" s="107"/>
      <c r="E173" s="108">
        <v>4</v>
      </c>
      <c r="F173" s="109"/>
      <c r="G173" s="110" t="s">
        <v>44</v>
      </c>
      <c r="H173" s="111" t="str">
        <f t="shared" si="35"/>
        <v>1x16</v>
      </c>
      <c r="I173" s="112" t="str">
        <f t="shared" si="35"/>
        <v>C</v>
      </c>
      <c r="J173" s="357"/>
      <c r="K173" s="123" t="s">
        <v>45</v>
      </c>
      <c r="L173" s="114" t="s">
        <v>45</v>
      </c>
      <c r="M173" s="114">
        <v>1200</v>
      </c>
      <c r="N173" s="114" t="s">
        <v>45</v>
      </c>
      <c r="O173" s="115">
        <f t="shared" si="44"/>
        <v>1200</v>
      </c>
      <c r="P173" s="362" t="s">
        <v>113</v>
      </c>
      <c r="Q173" s="362"/>
      <c r="R173" s="362"/>
      <c r="S173" s="362"/>
      <c r="T173" s="362"/>
      <c r="U173" s="363"/>
      <c r="V173" s="135"/>
      <c r="W173" s="67"/>
      <c r="X173" s="116"/>
      <c r="Z173" s="106">
        <f t="shared" si="37"/>
        <v>0</v>
      </c>
      <c r="AA173" s="106">
        <f t="shared" si="38"/>
        <v>1200</v>
      </c>
      <c r="AB173" s="106">
        <f t="shared" si="39"/>
        <v>0</v>
      </c>
      <c r="AC173" s="111" t="str">
        <f t="shared" si="40"/>
        <v>1x16</v>
      </c>
      <c r="AD173" s="117" t="str">
        <f t="shared" si="41"/>
        <v>C</v>
      </c>
      <c r="AE173" s="118"/>
      <c r="AF173" s="119"/>
      <c r="AG173" s="119"/>
      <c r="AH173" s="119" t="s">
        <v>62</v>
      </c>
      <c r="AI173" s="119">
        <v>240</v>
      </c>
      <c r="AJ173" s="120" t="e">
        <f>IF(AND(AI171&lt;$AE$11,$AE$11&lt;AI173),AH173,#REF!)</f>
        <v>#REF!</v>
      </c>
      <c r="AK173" s="223">
        <v>252</v>
      </c>
      <c r="AL173" s="119" t="e">
        <f>IF(AH173=AJ173,AK173,#REF!)</f>
        <v>#REF!</v>
      </c>
      <c r="AM173" s="122"/>
      <c r="AN173" s="116"/>
      <c r="AO173" s="124" t="s">
        <v>63</v>
      </c>
      <c r="AP173" s="125"/>
      <c r="AQ173" s="125"/>
      <c r="AR173" s="125"/>
      <c r="AS173" s="125"/>
      <c r="AT173" s="127"/>
    </row>
    <row r="174" spans="2:46" s="106" customFormat="1" ht="20.100000000000001" customHeight="1" thickBot="1" x14ac:dyDescent="0.4">
      <c r="B174" s="104" t="s">
        <v>111</v>
      </c>
      <c r="C174" s="105">
        <f t="shared" si="28"/>
        <v>28</v>
      </c>
      <c r="D174" s="107"/>
      <c r="E174" s="108">
        <v>6</v>
      </c>
      <c r="F174" s="109"/>
      <c r="G174" s="110" t="s">
        <v>44</v>
      </c>
      <c r="H174" s="111" t="str">
        <f t="shared" si="35"/>
        <v>1x16</v>
      </c>
      <c r="I174" s="112" t="str">
        <f t="shared" si="35"/>
        <v>C</v>
      </c>
      <c r="J174" s="487"/>
      <c r="K174" s="123">
        <v>1800</v>
      </c>
      <c r="L174" s="114" t="s">
        <v>45</v>
      </c>
      <c r="M174" s="114"/>
      <c r="N174" s="114" t="s">
        <v>45</v>
      </c>
      <c r="O174" s="115">
        <f t="shared" si="44"/>
        <v>1800</v>
      </c>
      <c r="P174" s="362" t="s">
        <v>114</v>
      </c>
      <c r="Q174" s="362"/>
      <c r="R174" s="362"/>
      <c r="S174" s="362"/>
      <c r="T174" s="362"/>
      <c r="U174" s="363"/>
      <c r="V174" s="135"/>
      <c r="W174" s="67"/>
      <c r="X174" s="116"/>
      <c r="Z174" s="106">
        <f t="shared" si="37"/>
        <v>0</v>
      </c>
      <c r="AA174" s="106">
        <f t="shared" si="38"/>
        <v>1800</v>
      </c>
      <c r="AB174" s="106">
        <f t="shared" si="39"/>
        <v>0</v>
      </c>
      <c r="AC174" s="111" t="str">
        <f t="shared" si="40"/>
        <v>1x16</v>
      </c>
      <c r="AD174" s="117" t="str">
        <f t="shared" si="41"/>
        <v>C</v>
      </c>
      <c r="AE174" s="118"/>
      <c r="AF174" s="119"/>
      <c r="AG174" s="119"/>
      <c r="AH174" s="119" t="s">
        <v>62</v>
      </c>
      <c r="AI174" s="119">
        <v>240</v>
      </c>
      <c r="AJ174" s="120" t="e">
        <f>IF(AND(AI170&lt;$AE$11,$AE$11&lt;AI174),AH174,#REF!)</f>
        <v>#REF!</v>
      </c>
      <c r="AK174" s="223">
        <v>252</v>
      </c>
      <c r="AL174" s="119" t="e">
        <f>IF(AH174=AJ174,AK174,#REF!)</f>
        <v>#REF!</v>
      </c>
      <c r="AM174" s="122"/>
      <c r="AN174" s="116"/>
      <c r="AO174" s="124" t="s">
        <v>63</v>
      </c>
      <c r="AP174" s="125"/>
      <c r="AQ174" s="125"/>
      <c r="AR174" s="125"/>
      <c r="AS174" s="125"/>
      <c r="AT174" s="127"/>
    </row>
    <row r="175" spans="2:46" s="106" customFormat="1" ht="20.100000000000001" hidden="1" customHeight="1" x14ac:dyDescent="0.35">
      <c r="B175" s="104"/>
      <c r="C175" s="105"/>
      <c r="D175" s="107"/>
      <c r="E175" s="108"/>
      <c r="F175" s="109"/>
      <c r="G175" s="110"/>
      <c r="H175" s="111" t="str">
        <f t="shared" si="35"/>
        <v/>
      </c>
      <c r="I175" s="112" t="str">
        <f t="shared" si="35"/>
        <v/>
      </c>
      <c r="J175" s="131"/>
      <c r="K175" s="123" t="s">
        <v>45</v>
      </c>
      <c r="L175" s="114" t="s">
        <v>45</v>
      </c>
      <c r="M175" s="114" t="s">
        <v>45</v>
      </c>
      <c r="N175" s="114" t="s">
        <v>45</v>
      </c>
      <c r="O175" s="115">
        <f t="shared" si="36"/>
        <v>0</v>
      </c>
      <c r="P175" s="362" t="s">
        <v>113</v>
      </c>
      <c r="Q175" s="362"/>
      <c r="R175" s="362"/>
      <c r="S175" s="362"/>
      <c r="T175" s="362"/>
      <c r="U175" s="363"/>
      <c r="V175" s="135"/>
      <c r="W175" s="67"/>
      <c r="X175" s="116"/>
      <c r="Z175" s="106">
        <f t="shared" si="37"/>
        <v>0</v>
      </c>
      <c r="AA175" s="106">
        <f t="shared" si="38"/>
        <v>0</v>
      </c>
      <c r="AB175" s="106">
        <f t="shared" si="39"/>
        <v>0</v>
      </c>
      <c r="AC175" s="111" t="str">
        <f t="shared" si="40"/>
        <v/>
      </c>
      <c r="AD175" s="117" t="str">
        <f t="shared" si="41"/>
        <v/>
      </c>
      <c r="AE175" s="118"/>
      <c r="AF175" s="119"/>
      <c r="AG175" s="119"/>
      <c r="AH175" s="119" t="s">
        <v>64</v>
      </c>
      <c r="AI175" s="119">
        <v>300</v>
      </c>
      <c r="AJ175" s="120" t="e">
        <f>IF(AND(#REF!&lt;$AE$11,$AE$11&lt;AI175),AH175,AJ176)</f>
        <v>#REF!</v>
      </c>
      <c r="AK175" s="223">
        <v>322</v>
      </c>
      <c r="AL175" s="119" t="e">
        <f t="shared" ref="AL175:AL181" si="45">IF(AH175=AJ175,AK175,AL176)</f>
        <v>#REF!</v>
      </c>
      <c r="AM175" s="122"/>
      <c r="AN175" s="116"/>
      <c r="AO175" s="124" t="s">
        <v>65</v>
      </c>
      <c r="AP175" s="125"/>
      <c r="AQ175" s="125"/>
      <c r="AR175" s="125"/>
      <c r="AS175" s="128"/>
      <c r="AT175" s="127"/>
    </row>
    <row r="176" spans="2:46" s="106" customFormat="1" ht="20.100000000000001" hidden="1" customHeight="1" x14ac:dyDescent="0.35">
      <c r="B176" s="104"/>
      <c r="C176" s="105">
        <f t="shared" ref="C176:C239" si="46">C175+1</f>
        <v>1</v>
      </c>
      <c r="D176" s="107"/>
      <c r="E176" s="108"/>
      <c r="F176" s="109"/>
      <c r="G176" s="110" t="s">
        <v>44</v>
      </c>
      <c r="H176" s="111" t="str">
        <f t="shared" ref="H176:I220" si="47">+AC176</f>
        <v/>
      </c>
      <c r="I176" s="111" t="str">
        <f t="shared" si="47"/>
        <v/>
      </c>
      <c r="J176" s="130"/>
      <c r="K176" s="113" t="s">
        <v>45</v>
      </c>
      <c r="L176" s="114" t="s">
        <v>45</v>
      </c>
      <c r="M176" s="114" t="s">
        <v>45</v>
      </c>
      <c r="N176" s="114" t="s">
        <v>45</v>
      </c>
      <c r="O176" s="115">
        <f t="shared" si="36"/>
        <v>0</v>
      </c>
      <c r="P176" s="362" t="s">
        <v>113</v>
      </c>
      <c r="Q176" s="362"/>
      <c r="R176" s="362"/>
      <c r="S176" s="362"/>
      <c r="T176" s="362"/>
      <c r="U176" s="363"/>
      <c r="V176" s="135"/>
      <c r="W176" s="67"/>
      <c r="X176" s="116"/>
      <c r="Z176" s="106">
        <f t="shared" si="37"/>
        <v>0</v>
      </c>
      <c r="AA176" s="106">
        <f t="shared" si="38"/>
        <v>0</v>
      </c>
      <c r="AB176" s="106">
        <f t="shared" si="39"/>
        <v>0</v>
      </c>
      <c r="AC176" s="111" t="str">
        <f t="shared" si="40"/>
        <v/>
      </c>
      <c r="AD176" s="117" t="str">
        <f t="shared" si="41"/>
        <v/>
      </c>
      <c r="AE176" s="118"/>
      <c r="AF176" s="119"/>
      <c r="AG176" s="119"/>
      <c r="AH176" s="119" t="s">
        <v>66</v>
      </c>
      <c r="AI176" s="119">
        <v>380</v>
      </c>
      <c r="AJ176" s="120" t="str">
        <f t="shared" ref="AJ176:AJ180" si="48">IF(AND(AI175&lt;$AE$11,$AE$11&lt;AI176),AH176,AJ177)</f>
        <v>-</v>
      </c>
      <c r="AK176" s="223">
        <v>402</v>
      </c>
      <c r="AL176" s="119">
        <f t="shared" si="45"/>
        <v>0</v>
      </c>
      <c r="AM176" s="122"/>
      <c r="AN176" s="116"/>
      <c r="AO176" s="124" t="s">
        <v>67</v>
      </c>
      <c r="AP176" s="125"/>
      <c r="AQ176" s="125"/>
      <c r="AR176" s="125"/>
      <c r="AS176" s="128"/>
      <c r="AT176" s="127"/>
    </row>
    <row r="177" spans="2:47" s="106" customFormat="1" ht="20.100000000000001" hidden="1" customHeight="1" x14ac:dyDescent="0.35">
      <c r="B177" s="104"/>
      <c r="C177" s="105">
        <f t="shared" si="46"/>
        <v>2</v>
      </c>
      <c r="D177" s="107"/>
      <c r="E177" s="108"/>
      <c r="F177" s="109"/>
      <c r="G177" s="110" t="s">
        <v>44</v>
      </c>
      <c r="H177" s="111" t="str">
        <f t="shared" si="47"/>
        <v/>
      </c>
      <c r="I177" s="111" t="str">
        <f t="shared" si="47"/>
        <v/>
      </c>
      <c r="J177" s="131"/>
      <c r="K177" s="113" t="s">
        <v>45</v>
      </c>
      <c r="L177" s="114" t="s">
        <v>45</v>
      </c>
      <c r="M177" s="114" t="s">
        <v>45</v>
      </c>
      <c r="N177" s="114" t="s">
        <v>45</v>
      </c>
      <c r="O177" s="115">
        <f t="shared" si="36"/>
        <v>0</v>
      </c>
      <c r="P177" s="362" t="s">
        <v>113</v>
      </c>
      <c r="Q177" s="362"/>
      <c r="R177" s="362"/>
      <c r="S177" s="362"/>
      <c r="T177" s="362"/>
      <c r="U177" s="363"/>
      <c r="V177" s="150"/>
      <c r="W177" s="67"/>
      <c r="X177" s="116"/>
      <c r="Z177" s="106">
        <f t="shared" si="37"/>
        <v>0</v>
      </c>
      <c r="AA177" s="106">
        <f t="shared" si="38"/>
        <v>0</v>
      </c>
      <c r="AB177" s="106">
        <f t="shared" si="39"/>
        <v>0</v>
      </c>
      <c r="AC177" s="111" t="str">
        <f t="shared" si="40"/>
        <v/>
      </c>
      <c r="AD177" s="117" t="str">
        <f t="shared" si="41"/>
        <v/>
      </c>
      <c r="AE177" s="118"/>
      <c r="AF177" s="119"/>
      <c r="AG177" s="119"/>
      <c r="AH177" s="119" t="s">
        <v>68</v>
      </c>
      <c r="AI177" s="119">
        <v>480</v>
      </c>
      <c r="AJ177" s="120" t="str">
        <f t="shared" si="48"/>
        <v>-</v>
      </c>
      <c r="AK177" s="223">
        <v>502</v>
      </c>
      <c r="AL177" s="119">
        <f t="shared" si="45"/>
        <v>0</v>
      </c>
      <c r="AM177" s="122"/>
      <c r="AN177" s="116"/>
      <c r="AO177" s="124" t="s">
        <v>69</v>
      </c>
      <c r="AP177" s="125"/>
      <c r="AQ177" s="125"/>
      <c r="AR177" s="125"/>
      <c r="AS177" s="128"/>
      <c r="AT177" s="127"/>
    </row>
    <row r="178" spans="2:47" s="106" customFormat="1" ht="20.100000000000001" hidden="1" customHeight="1" x14ac:dyDescent="0.35">
      <c r="B178" s="104"/>
      <c r="C178" s="105">
        <f t="shared" si="46"/>
        <v>3</v>
      </c>
      <c r="D178" s="107"/>
      <c r="E178" s="108"/>
      <c r="F178" s="109"/>
      <c r="G178" s="110" t="s">
        <v>44</v>
      </c>
      <c r="H178" s="111" t="str">
        <f t="shared" si="47"/>
        <v/>
      </c>
      <c r="I178" s="111" t="str">
        <f t="shared" si="47"/>
        <v/>
      </c>
      <c r="J178" s="131"/>
      <c r="K178" s="113" t="s">
        <v>45</v>
      </c>
      <c r="L178" s="114" t="s">
        <v>45</v>
      </c>
      <c r="M178" s="114" t="s">
        <v>45</v>
      </c>
      <c r="N178" s="114" t="s">
        <v>45</v>
      </c>
      <c r="O178" s="115">
        <f t="shared" si="36"/>
        <v>0</v>
      </c>
      <c r="P178" s="362" t="s">
        <v>113</v>
      </c>
      <c r="Q178" s="362"/>
      <c r="R178" s="362"/>
      <c r="S178" s="362"/>
      <c r="T178" s="362"/>
      <c r="U178" s="363"/>
      <c r="V178" s="150"/>
      <c r="W178" s="67"/>
      <c r="X178" s="116"/>
      <c r="Z178" s="106">
        <f t="shared" si="37"/>
        <v>0</v>
      </c>
      <c r="AA178" s="106">
        <f t="shared" si="38"/>
        <v>0</v>
      </c>
      <c r="AB178" s="106">
        <f t="shared" si="39"/>
        <v>0</v>
      </c>
      <c r="AC178" s="111" t="str">
        <f t="shared" si="40"/>
        <v/>
      </c>
      <c r="AD178" s="117" t="str">
        <f t="shared" si="41"/>
        <v/>
      </c>
      <c r="AE178" s="118"/>
      <c r="AF178" s="119"/>
      <c r="AG178" s="119"/>
      <c r="AH178" s="119" t="s">
        <v>70</v>
      </c>
      <c r="AI178" s="119">
        <v>610</v>
      </c>
      <c r="AJ178" s="120" t="str">
        <f t="shared" si="48"/>
        <v>-</v>
      </c>
      <c r="AK178" s="223">
        <v>632</v>
      </c>
      <c r="AL178" s="119">
        <f t="shared" si="45"/>
        <v>0</v>
      </c>
      <c r="AM178" s="122"/>
      <c r="AN178" s="116"/>
      <c r="AO178" s="124" t="s">
        <v>71</v>
      </c>
      <c r="AP178" s="125"/>
      <c r="AQ178" s="125"/>
      <c r="AR178" s="128"/>
      <c r="AS178" s="128"/>
      <c r="AT178" s="127"/>
    </row>
    <row r="179" spans="2:47" s="106" customFormat="1" ht="20.100000000000001" hidden="1" customHeight="1" x14ac:dyDescent="0.35">
      <c r="B179" s="104"/>
      <c r="C179" s="105">
        <f t="shared" si="46"/>
        <v>4</v>
      </c>
      <c r="D179" s="107"/>
      <c r="E179" s="108"/>
      <c r="F179" s="109"/>
      <c r="G179" s="110" t="s">
        <v>44</v>
      </c>
      <c r="H179" s="111" t="str">
        <f t="shared" si="47"/>
        <v/>
      </c>
      <c r="I179" s="111" t="str">
        <f t="shared" si="47"/>
        <v/>
      </c>
      <c r="J179" s="131"/>
      <c r="K179" s="113" t="s">
        <v>45</v>
      </c>
      <c r="L179" s="114" t="s">
        <v>45</v>
      </c>
      <c r="M179" s="114" t="s">
        <v>45</v>
      </c>
      <c r="N179" s="114" t="s">
        <v>45</v>
      </c>
      <c r="O179" s="115">
        <f t="shared" si="36"/>
        <v>0</v>
      </c>
      <c r="P179" s="362" t="s">
        <v>113</v>
      </c>
      <c r="Q179" s="362"/>
      <c r="R179" s="362"/>
      <c r="S179" s="362"/>
      <c r="T179" s="362"/>
      <c r="U179" s="363"/>
      <c r="V179" s="150"/>
      <c r="W179" s="67"/>
      <c r="X179" s="116"/>
      <c r="Z179" s="106">
        <f t="shared" si="37"/>
        <v>0</v>
      </c>
      <c r="AA179" s="106">
        <f t="shared" si="38"/>
        <v>0</v>
      </c>
      <c r="AB179" s="106">
        <f t="shared" si="39"/>
        <v>0</v>
      </c>
      <c r="AC179" s="111" t="str">
        <f t="shared" si="40"/>
        <v/>
      </c>
      <c r="AD179" s="117" t="str">
        <f t="shared" si="41"/>
        <v/>
      </c>
      <c r="AE179" s="118"/>
      <c r="AF179" s="119"/>
      <c r="AG179" s="119"/>
      <c r="AH179" s="119" t="s">
        <v>72</v>
      </c>
      <c r="AI179" s="119">
        <v>750</v>
      </c>
      <c r="AJ179" s="120" t="str">
        <f t="shared" si="48"/>
        <v>-</v>
      </c>
      <c r="AK179" s="223">
        <v>802</v>
      </c>
      <c r="AL179" s="119">
        <f t="shared" si="45"/>
        <v>0</v>
      </c>
      <c r="AM179" s="122"/>
      <c r="AN179" s="116"/>
      <c r="AO179" s="124" t="s">
        <v>73</v>
      </c>
      <c r="AP179" s="125"/>
      <c r="AQ179" s="125"/>
      <c r="AR179" s="126"/>
      <c r="AS179" s="126"/>
      <c r="AT179" s="127"/>
    </row>
    <row r="180" spans="2:47" s="106" customFormat="1" ht="20.100000000000001" hidden="1" customHeight="1" x14ac:dyDescent="0.35">
      <c r="B180" s="104"/>
      <c r="C180" s="105">
        <f t="shared" si="46"/>
        <v>5</v>
      </c>
      <c r="D180" s="107"/>
      <c r="E180" s="108"/>
      <c r="F180" s="109"/>
      <c r="G180" s="110" t="s">
        <v>44</v>
      </c>
      <c r="H180" s="111" t="str">
        <f t="shared" si="47"/>
        <v/>
      </c>
      <c r="I180" s="111" t="str">
        <f t="shared" si="47"/>
        <v/>
      </c>
      <c r="J180" s="131"/>
      <c r="K180" s="113" t="s">
        <v>45</v>
      </c>
      <c r="L180" s="114" t="s">
        <v>45</v>
      </c>
      <c r="M180" s="114" t="s">
        <v>45</v>
      </c>
      <c r="N180" s="114" t="s">
        <v>45</v>
      </c>
      <c r="O180" s="115">
        <f t="shared" si="36"/>
        <v>0</v>
      </c>
      <c r="P180" s="362" t="s">
        <v>113</v>
      </c>
      <c r="Q180" s="362"/>
      <c r="R180" s="362"/>
      <c r="S180" s="362"/>
      <c r="T180" s="362"/>
      <c r="U180" s="363"/>
      <c r="V180" s="150"/>
      <c r="W180" s="67"/>
      <c r="X180" s="116"/>
      <c r="Z180" s="106">
        <f t="shared" si="37"/>
        <v>0</v>
      </c>
      <c r="AA180" s="106">
        <f t="shared" si="38"/>
        <v>0</v>
      </c>
      <c r="AB180" s="106">
        <f t="shared" si="39"/>
        <v>0</v>
      </c>
      <c r="AC180" s="111" t="str">
        <f t="shared" si="40"/>
        <v/>
      </c>
      <c r="AD180" s="117" t="str">
        <f t="shared" si="41"/>
        <v/>
      </c>
      <c r="AE180" s="118"/>
      <c r="AF180" s="119"/>
      <c r="AG180" s="119"/>
      <c r="AH180" s="119" t="s">
        <v>74</v>
      </c>
      <c r="AI180" s="119">
        <v>980</v>
      </c>
      <c r="AJ180" s="120" t="str">
        <f t="shared" si="48"/>
        <v>-</v>
      </c>
      <c r="AK180" s="223">
        <v>1002</v>
      </c>
      <c r="AL180" s="119">
        <f t="shared" si="45"/>
        <v>0</v>
      </c>
      <c r="AM180" s="122"/>
      <c r="AN180" s="116"/>
      <c r="AO180" s="124" t="s">
        <v>75</v>
      </c>
      <c r="AP180" s="125"/>
      <c r="AQ180" s="125"/>
      <c r="AR180" s="125"/>
      <c r="AS180" s="126"/>
      <c r="AT180" s="127"/>
    </row>
    <row r="181" spans="2:47" s="106" customFormat="1" ht="20.100000000000001" hidden="1" customHeight="1" x14ac:dyDescent="0.35">
      <c r="B181" s="104"/>
      <c r="C181" s="105">
        <f t="shared" si="46"/>
        <v>6</v>
      </c>
      <c r="D181" s="107"/>
      <c r="E181" s="108"/>
      <c r="F181" s="109"/>
      <c r="G181" s="110" t="s">
        <v>44</v>
      </c>
      <c r="H181" s="111" t="str">
        <f t="shared" si="47"/>
        <v/>
      </c>
      <c r="I181" s="111" t="str">
        <f t="shared" si="47"/>
        <v/>
      </c>
      <c r="J181" s="131"/>
      <c r="K181" s="113" t="s">
        <v>45</v>
      </c>
      <c r="L181" s="114" t="s">
        <v>45</v>
      </c>
      <c r="M181" s="114" t="s">
        <v>45</v>
      </c>
      <c r="N181" s="114" t="s">
        <v>45</v>
      </c>
      <c r="O181" s="115">
        <f t="shared" si="36"/>
        <v>0</v>
      </c>
      <c r="P181" s="362" t="s">
        <v>113</v>
      </c>
      <c r="Q181" s="362"/>
      <c r="R181" s="362"/>
      <c r="S181" s="362"/>
      <c r="T181" s="362"/>
      <c r="U181" s="363"/>
      <c r="V181" s="150"/>
      <c r="W181" s="67"/>
      <c r="X181" s="116"/>
      <c r="Z181" s="106">
        <f t="shared" si="37"/>
        <v>0</v>
      </c>
      <c r="AA181" s="106">
        <f t="shared" si="38"/>
        <v>0</v>
      </c>
      <c r="AB181" s="106">
        <f t="shared" si="39"/>
        <v>0</v>
      </c>
      <c r="AC181" s="111" t="str">
        <f t="shared" si="40"/>
        <v/>
      </c>
      <c r="AD181" s="117" t="str">
        <f t="shared" si="41"/>
        <v/>
      </c>
      <c r="AE181" s="118"/>
      <c r="AF181" s="119"/>
      <c r="AG181" s="119"/>
      <c r="AH181" s="119" t="s">
        <v>76</v>
      </c>
      <c r="AI181" s="119"/>
      <c r="AJ181" s="120" t="str">
        <f>IF($AE$11&gt;AI180,AH181,"-")</f>
        <v>-</v>
      </c>
      <c r="AK181" s="223">
        <v>1252</v>
      </c>
      <c r="AL181" s="119">
        <f t="shared" si="45"/>
        <v>0</v>
      </c>
      <c r="AM181" s="122">
        <v>1</v>
      </c>
      <c r="AN181" s="116"/>
      <c r="AO181" s="124" t="s">
        <v>77</v>
      </c>
      <c r="AP181" s="125"/>
      <c r="AQ181" s="125"/>
      <c r="AR181" s="125"/>
      <c r="AS181" s="128"/>
      <c r="AT181" s="127"/>
    </row>
    <row r="182" spans="2:47" s="106" customFormat="1" ht="20.100000000000001" hidden="1" customHeight="1" x14ac:dyDescent="0.4">
      <c r="B182" s="104"/>
      <c r="C182" s="105">
        <f t="shared" si="46"/>
        <v>7</v>
      </c>
      <c r="D182" s="107"/>
      <c r="E182" s="108"/>
      <c r="F182" s="109"/>
      <c r="G182" s="110" t="s">
        <v>44</v>
      </c>
      <c r="H182" s="111" t="str">
        <f t="shared" si="47"/>
        <v/>
      </c>
      <c r="I182" s="111" t="str">
        <f t="shared" si="47"/>
        <v/>
      </c>
      <c r="J182" s="131"/>
      <c r="K182" s="113" t="s">
        <v>45</v>
      </c>
      <c r="L182" s="114" t="s">
        <v>45</v>
      </c>
      <c r="M182" s="114" t="s">
        <v>45</v>
      </c>
      <c r="N182" s="114" t="s">
        <v>45</v>
      </c>
      <c r="O182" s="115">
        <f t="shared" si="36"/>
        <v>0</v>
      </c>
      <c r="P182" s="362" t="s">
        <v>113</v>
      </c>
      <c r="Q182" s="362"/>
      <c r="R182" s="362"/>
      <c r="S182" s="362"/>
      <c r="T182" s="362"/>
      <c r="U182" s="363"/>
      <c r="V182" s="150"/>
      <c r="W182" s="67"/>
      <c r="X182" s="116"/>
      <c r="Z182" s="106">
        <f t="shared" si="37"/>
        <v>0</v>
      </c>
      <c r="AA182" s="106">
        <f t="shared" si="38"/>
        <v>0</v>
      </c>
      <c r="AB182" s="106">
        <f t="shared" si="39"/>
        <v>0</v>
      </c>
      <c r="AC182" s="111" t="str">
        <f t="shared" si="40"/>
        <v/>
      </c>
      <c r="AD182" s="117" t="str">
        <f t="shared" si="41"/>
        <v/>
      </c>
      <c r="AE182" s="132"/>
      <c r="AF182" s="133"/>
      <c r="AG182" s="133"/>
      <c r="AH182" s="133"/>
      <c r="AI182" s="133"/>
      <c r="AJ182" s="133"/>
      <c r="AK182" s="133"/>
      <c r="AL182" s="133"/>
      <c r="AM182" s="134"/>
      <c r="AN182" s="116"/>
      <c r="AO182" s="124" t="s">
        <v>78</v>
      </c>
      <c r="AP182" s="224"/>
      <c r="AQ182" s="224"/>
      <c r="AR182" s="128"/>
      <c r="AS182" s="128"/>
      <c r="AT182" s="127"/>
    </row>
    <row r="183" spans="2:47" s="106" customFormat="1" ht="20.100000000000001" hidden="1" customHeight="1" x14ac:dyDescent="0.35">
      <c r="B183" s="104"/>
      <c r="C183" s="105">
        <f t="shared" si="46"/>
        <v>8</v>
      </c>
      <c r="D183" s="107"/>
      <c r="E183" s="108"/>
      <c r="F183" s="109"/>
      <c r="G183" s="110" t="s">
        <v>44</v>
      </c>
      <c r="H183" s="111" t="str">
        <f t="shared" si="47"/>
        <v/>
      </c>
      <c r="I183" s="111" t="str">
        <f t="shared" si="47"/>
        <v/>
      </c>
      <c r="J183" s="131"/>
      <c r="K183" s="113" t="s">
        <v>45</v>
      </c>
      <c r="L183" s="114" t="s">
        <v>45</v>
      </c>
      <c r="M183" s="114" t="s">
        <v>45</v>
      </c>
      <c r="N183" s="114" t="s">
        <v>45</v>
      </c>
      <c r="O183" s="115">
        <f t="shared" si="36"/>
        <v>0</v>
      </c>
      <c r="P183" s="362" t="s">
        <v>113</v>
      </c>
      <c r="Q183" s="362"/>
      <c r="R183" s="362"/>
      <c r="S183" s="362"/>
      <c r="T183" s="362"/>
      <c r="U183" s="363"/>
      <c r="V183" s="82"/>
      <c r="W183" s="67"/>
      <c r="X183" s="116"/>
      <c r="Z183" s="106">
        <f t="shared" si="37"/>
        <v>0</v>
      </c>
      <c r="AA183" s="106">
        <f t="shared" si="38"/>
        <v>0</v>
      </c>
      <c r="AB183" s="106">
        <f t="shared" si="39"/>
        <v>0</v>
      </c>
      <c r="AC183" s="111" t="str">
        <f t="shared" si="40"/>
        <v/>
      </c>
      <c r="AD183" s="117" t="str">
        <f t="shared" si="41"/>
        <v/>
      </c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24" t="s">
        <v>79</v>
      </c>
      <c r="AP183" s="224"/>
      <c r="AQ183" s="224"/>
      <c r="AR183" s="128"/>
      <c r="AS183" s="128"/>
      <c r="AT183" s="127"/>
    </row>
    <row r="184" spans="2:47" s="106" customFormat="1" ht="20.100000000000001" hidden="1" customHeight="1" x14ac:dyDescent="0.35">
      <c r="B184" s="104"/>
      <c r="C184" s="105">
        <f t="shared" si="46"/>
        <v>9</v>
      </c>
      <c r="D184" s="107"/>
      <c r="E184" s="108"/>
      <c r="F184" s="109"/>
      <c r="G184" s="110" t="s">
        <v>44</v>
      </c>
      <c r="H184" s="111" t="str">
        <f t="shared" si="47"/>
        <v/>
      </c>
      <c r="I184" s="111" t="str">
        <f t="shared" si="47"/>
        <v/>
      </c>
      <c r="J184" s="131"/>
      <c r="K184" s="113" t="s">
        <v>45</v>
      </c>
      <c r="L184" s="114" t="s">
        <v>45</v>
      </c>
      <c r="M184" s="114" t="s">
        <v>45</v>
      </c>
      <c r="N184" s="114" t="s">
        <v>45</v>
      </c>
      <c r="O184" s="115">
        <f t="shared" si="36"/>
        <v>0</v>
      </c>
      <c r="P184" s="362" t="s">
        <v>113</v>
      </c>
      <c r="Q184" s="362"/>
      <c r="R184" s="362"/>
      <c r="S184" s="362"/>
      <c r="T184" s="362"/>
      <c r="U184" s="363"/>
      <c r="V184" s="82"/>
      <c r="W184" s="67"/>
      <c r="X184" s="116"/>
      <c r="Z184" s="106">
        <f t="shared" si="37"/>
        <v>0</v>
      </c>
      <c r="AA184" s="106">
        <f t="shared" si="38"/>
        <v>0</v>
      </c>
      <c r="AB184" s="106">
        <f t="shared" si="39"/>
        <v>0</v>
      </c>
      <c r="AC184" s="111" t="str">
        <f t="shared" si="40"/>
        <v/>
      </c>
      <c r="AD184" s="117" t="str">
        <f t="shared" si="41"/>
        <v/>
      </c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24" t="s">
        <v>80</v>
      </c>
      <c r="AP184" s="224"/>
      <c r="AQ184" s="224"/>
      <c r="AR184" s="224"/>
      <c r="AS184" s="128"/>
      <c r="AT184" s="127"/>
    </row>
    <row r="185" spans="2:47" s="106" customFormat="1" ht="20.100000000000001" hidden="1" customHeight="1" x14ac:dyDescent="0.35">
      <c r="B185" s="104"/>
      <c r="C185" s="105">
        <f t="shared" si="46"/>
        <v>10</v>
      </c>
      <c r="D185" s="107"/>
      <c r="E185" s="108"/>
      <c r="F185" s="109"/>
      <c r="G185" s="110" t="s">
        <v>44</v>
      </c>
      <c r="H185" s="111" t="str">
        <f t="shared" si="47"/>
        <v/>
      </c>
      <c r="I185" s="111" t="str">
        <f t="shared" si="47"/>
        <v/>
      </c>
      <c r="J185" s="131"/>
      <c r="K185" s="113" t="s">
        <v>45</v>
      </c>
      <c r="L185" s="114" t="s">
        <v>45</v>
      </c>
      <c r="M185" s="114" t="s">
        <v>45</v>
      </c>
      <c r="N185" s="114" t="s">
        <v>45</v>
      </c>
      <c r="O185" s="115">
        <f t="shared" si="36"/>
        <v>0</v>
      </c>
      <c r="P185" s="362" t="s">
        <v>113</v>
      </c>
      <c r="Q185" s="362"/>
      <c r="R185" s="362"/>
      <c r="S185" s="362"/>
      <c r="T185" s="362"/>
      <c r="U185" s="363"/>
      <c r="V185" s="135"/>
      <c r="W185" s="135"/>
      <c r="X185" s="116"/>
      <c r="Z185" s="106">
        <f t="shared" si="37"/>
        <v>0</v>
      </c>
      <c r="AA185" s="106">
        <f t="shared" si="38"/>
        <v>0</v>
      </c>
      <c r="AB185" s="106">
        <f t="shared" si="39"/>
        <v>0</v>
      </c>
      <c r="AC185" s="111" t="str">
        <f t="shared" si="40"/>
        <v/>
      </c>
      <c r="AD185" s="117" t="str">
        <f t="shared" si="41"/>
        <v/>
      </c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24" t="s">
        <v>81</v>
      </c>
      <c r="AP185" s="224"/>
      <c r="AQ185" s="224"/>
      <c r="AR185" s="224"/>
      <c r="AS185" s="224"/>
      <c r="AT185" s="127"/>
    </row>
    <row r="186" spans="2:47" s="106" customFormat="1" ht="20.100000000000001" hidden="1" customHeight="1" x14ac:dyDescent="0.35">
      <c r="B186" s="104"/>
      <c r="C186" s="105">
        <f t="shared" si="46"/>
        <v>11</v>
      </c>
      <c r="D186" s="107"/>
      <c r="E186" s="108"/>
      <c r="F186" s="109"/>
      <c r="G186" s="110" t="s">
        <v>44</v>
      </c>
      <c r="H186" s="111" t="str">
        <f t="shared" si="47"/>
        <v/>
      </c>
      <c r="I186" s="111" t="str">
        <f t="shared" si="47"/>
        <v/>
      </c>
      <c r="J186" s="131"/>
      <c r="K186" s="113" t="s">
        <v>45</v>
      </c>
      <c r="L186" s="114" t="s">
        <v>45</v>
      </c>
      <c r="M186" s="114" t="s">
        <v>45</v>
      </c>
      <c r="N186" s="114" t="s">
        <v>45</v>
      </c>
      <c r="O186" s="115">
        <f t="shared" si="36"/>
        <v>0</v>
      </c>
      <c r="P186" s="362" t="s">
        <v>113</v>
      </c>
      <c r="Q186" s="362"/>
      <c r="R186" s="362"/>
      <c r="S186" s="362"/>
      <c r="T186" s="362"/>
      <c r="U186" s="363"/>
      <c r="V186" s="135"/>
      <c r="W186" s="135"/>
      <c r="X186" s="116"/>
      <c r="Z186" s="106">
        <f t="shared" si="37"/>
        <v>0</v>
      </c>
      <c r="AA186" s="106">
        <f t="shared" si="38"/>
        <v>0</v>
      </c>
      <c r="AB186" s="106">
        <f t="shared" si="39"/>
        <v>0</v>
      </c>
      <c r="AC186" s="111" t="str">
        <f t="shared" si="40"/>
        <v/>
      </c>
      <c r="AD186" s="117" t="str">
        <f t="shared" si="41"/>
        <v/>
      </c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36" t="s">
        <v>82</v>
      </c>
      <c r="AP186" s="137"/>
      <c r="AQ186" s="137"/>
      <c r="AR186" s="137"/>
      <c r="AS186" s="137"/>
      <c r="AT186" s="127"/>
    </row>
    <row r="187" spans="2:47" s="106" customFormat="1" ht="20.100000000000001" hidden="1" customHeight="1" x14ac:dyDescent="0.35">
      <c r="B187" s="104"/>
      <c r="C187" s="105">
        <f t="shared" si="46"/>
        <v>12</v>
      </c>
      <c r="D187" s="107"/>
      <c r="E187" s="108"/>
      <c r="F187" s="109"/>
      <c r="G187" s="110" t="s">
        <v>44</v>
      </c>
      <c r="H187" s="111" t="str">
        <f t="shared" si="47"/>
        <v/>
      </c>
      <c r="I187" s="111" t="str">
        <f t="shared" si="47"/>
        <v/>
      </c>
      <c r="J187" s="131"/>
      <c r="K187" s="113" t="s">
        <v>45</v>
      </c>
      <c r="L187" s="114" t="s">
        <v>45</v>
      </c>
      <c r="M187" s="114" t="s">
        <v>45</v>
      </c>
      <c r="N187" s="114" t="s">
        <v>45</v>
      </c>
      <c r="O187" s="115">
        <f t="shared" si="36"/>
        <v>0</v>
      </c>
      <c r="P187" s="362" t="s">
        <v>113</v>
      </c>
      <c r="Q187" s="362"/>
      <c r="R187" s="362"/>
      <c r="S187" s="362"/>
      <c r="T187" s="362"/>
      <c r="U187" s="363"/>
      <c r="V187" s="135"/>
      <c r="W187" s="135"/>
      <c r="X187" s="116"/>
      <c r="Z187" s="106">
        <f t="shared" si="37"/>
        <v>0</v>
      </c>
      <c r="AA187" s="106">
        <f t="shared" si="38"/>
        <v>0</v>
      </c>
      <c r="AB187" s="106">
        <f t="shared" si="39"/>
        <v>0</v>
      </c>
      <c r="AC187" s="111" t="str">
        <f t="shared" si="40"/>
        <v/>
      </c>
      <c r="AD187" s="117" t="str">
        <f t="shared" si="41"/>
        <v/>
      </c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36" t="s">
        <v>83</v>
      </c>
      <c r="AP187" s="137"/>
      <c r="AQ187" s="137"/>
      <c r="AR187" s="137"/>
      <c r="AS187" s="137"/>
      <c r="AT187" s="127"/>
    </row>
    <row r="188" spans="2:47" s="106" customFormat="1" ht="20.100000000000001" hidden="1" customHeight="1" x14ac:dyDescent="0.35">
      <c r="B188" s="104"/>
      <c r="C188" s="105">
        <f t="shared" si="46"/>
        <v>13</v>
      </c>
      <c r="D188" s="107"/>
      <c r="E188" s="108"/>
      <c r="F188" s="109"/>
      <c r="G188" s="110" t="s">
        <v>44</v>
      </c>
      <c r="H188" s="111" t="str">
        <f t="shared" si="47"/>
        <v/>
      </c>
      <c r="I188" s="111" t="str">
        <f t="shared" si="47"/>
        <v/>
      </c>
      <c r="J188" s="131"/>
      <c r="K188" s="113" t="s">
        <v>45</v>
      </c>
      <c r="L188" s="114" t="s">
        <v>45</v>
      </c>
      <c r="M188" s="114" t="s">
        <v>45</v>
      </c>
      <c r="N188" s="114" t="s">
        <v>45</v>
      </c>
      <c r="O188" s="115">
        <f t="shared" si="36"/>
        <v>0</v>
      </c>
      <c r="P188" s="362" t="s">
        <v>113</v>
      </c>
      <c r="Q188" s="362"/>
      <c r="R188" s="362"/>
      <c r="S188" s="362"/>
      <c r="T188" s="362"/>
      <c r="U188" s="363"/>
      <c r="V188" s="135"/>
      <c r="W188" s="135"/>
      <c r="X188" s="116"/>
      <c r="Z188" s="106">
        <f t="shared" si="37"/>
        <v>0</v>
      </c>
      <c r="AA188" s="106">
        <f t="shared" si="38"/>
        <v>0</v>
      </c>
      <c r="AB188" s="106">
        <f t="shared" si="39"/>
        <v>0</v>
      </c>
      <c r="AC188" s="111" t="str">
        <f t="shared" si="40"/>
        <v/>
      </c>
      <c r="AD188" s="117" t="str">
        <f t="shared" si="41"/>
        <v/>
      </c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24" t="s">
        <v>84</v>
      </c>
      <c r="AP188" s="138"/>
      <c r="AQ188" s="138"/>
      <c r="AR188" s="138"/>
      <c r="AS188" s="125"/>
      <c r="AT188" s="127"/>
    </row>
    <row r="189" spans="2:47" s="106" customFormat="1" ht="20.100000000000001" hidden="1" customHeight="1" x14ac:dyDescent="0.35">
      <c r="B189" s="104"/>
      <c r="C189" s="105">
        <f>C188+1</f>
        <v>14</v>
      </c>
      <c r="D189" s="107"/>
      <c r="E189" s="108"/>
      <c r="F189" s="109"/>
      <c r="G189" s="110" t="s">
        <v>44</v>
      </c>
      <c r="H189" s="111" t="str">
        <f t="shared" si="47"/>
        <v/>
      </c>
      <c r="I189" s="111" t="str">
        <f t="shared" si="47"/>
        <v/>
      </c>
      <c r="J189" s="131"/>
      <c r="K189" s="113" t="s">
        <v>45</v>
      </c>
      <c r="L189" s="114" t="s">
        <v>45</v>
      </c>
      <c r="M189" s="114" t="s">
        <v>45</v>
      </c>
      <c r="N189" s="114" t="s">
        <v>45</v>
      </c>
      <c r="O189" s="115">
        <f t="shared" si="36"/>
        <v>0</v>
      </c>
      <c r="P189" s="362" t="s">
        <v>113</v>
      </c>
      <c r="Q189" s="362"/>
      <c r="R189" s="362"/>
      <c r="S189" s="362"/>
      <c r="T189" s="362"/>
      <c r="U189" s="363"/>
      <c r="V189" s="135"/>
      <c r="W189" s="135"/>
      <c r="X189" s="116"/>
      <c r="Z189" s="106">
        <f t="shared" si="37"/>
        <v>0</v>
      </c>
      <c r="AA189" s="106">
        <f t="shared" si="38"/>
        <v>0</v>
      </c>
      <c r="AB189" s="106">
        <f t="shared" si="39"/>
        <v>0</v>
      </c>
      <c r="AC189" s="111" t="str">
        <f t="shared" si="40"/>
        <v/>
      </c>
      <c r="AD189" s="117" t="str">
        <f t="shared" si="41"/>
        <v/>
      </c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24" t="s">
        <v>85</v>
      </c>
      <c r="AP189" s="125"/>
      <c r="AQ189" s="125"/>
      <c r="AR189" s="125"/>
      <c r="AS189" s="126"/>
      <c r="AT189" s="127"/>
      <c r="AU189" s="126"/>
    </row>
    <row r="190" spans="2:47" s="106" customFormat="1" ht="20.100000000000001" hidden="1" customHeight="1" x14ac:dyDescent="0.4">
      <c r="B190" s="104"/>
      <c r="C190" s="105">
        <f t="shared" si="46"/>
        <v>15</v>
      </c>
      <c r="D190" s="107"/>
      <c r="E190" s="108"/>
      <c r="F190" s="109"/>
      <c r="G190" s="110" t="s">
        <v>44</v>
      </c>
      <c r="H190" s="111" t="str">
        <f t="shared" si="47"/>
        <v/>
      </c>
      <c r="I190" s="111" t="str">
        <f t="shared" si="47"/>
        <v/>
      </c>
      <c r="J190" s="131"/>
      <c r="K190" s="113" t="s">
        <v>45</v>
      </c>
      <c r="L190" s="114" t="s">
        <v>45</v>
      </c>
      <c r="M190" s="114" t="s">
        <v>45</v>
      </c>
      <c r="N190" s="114" t="s">
        <v>45</v>
      </c>
      <c r="O190" s="115">
        <f t="shared" si="36"/>
        <v>0</v>
      </c>
      <c r="P190" s="362" t="s">
        <v>113</v>
      </c>
      <c r="Q190" s="362"/>
      <c r="R190" s="362"/>
      <c r="S190" s="362"/>
      <c r="T190" s="362"/>
      <c r="U190" s="363"/>
      <c r="V190" s="135"/>
      <c r="W190" s="135"/>
      <c r="X190" s="116"/>
      <c r="Z190" s="106">
        <f t="shared" si="37"/>
        <v>0</v>
      </c>
      <c r="AA190" s="106">
        <f t="shared" si="38"/>
        <v>0</v>
      </c>
      <c r="AB190" s="106">
        <f t="shared" si="39"/>
        <v>0</v>
      </c>
      <c r="AC190" s="111" t="str">
        <f t="shared" si="40"/>
        <v/>
      </c>
      <c r="AD190" s="117" t="str">
        <f t="shared" si="41"/>
        <v/>
      </c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39"/>
      <c r="AP190" s="140"/>
      <c r="AQ190" s="140"/>
      <c r="AR190" s="140"/>
      <c r="AS190" s="140"/>
      <c r="AT190" s="141"/>
      <c r="AU190" s="126"/>
    </row>
    <row r="191" spans="2:47" s="106" customFormat="1" ht="20.100000000000001" hidden="1" customHeight="1" x14ac:dyDescent="0.35">
      <c r="B191" s="104"/>
      <c r="C191" s="105">
        <f t="shared" si="46"/>
        <v>16</v>
      </c>
      <c r="D191" s="107"/>
      <c r="E191" s="108"/>
      <c r="F191" s="109"/>
      <c r="G191" s="110" t="s">
        <v>44</v>
      </c>
      <c r="H191" s="111" t="str">
        <f t="shared" si="47"/>
        <v/>
      </c>
      <c r="I191" s="111" t="str">
        <f t="shared" si="47"/>
        <v/>
      </c>
      <c r="J191" s="131"/>
      <c r="K191" s="113" t="s">
        <v>45</v>
      </c>
      <c r="L191" s="114" t="s">
        <v>45</v>
      </c>
      <c r="M191" s="114" t="s">
        <v>45</v>
      </c>
      <c r="N191" s="114" t="s">
        <v>45</v>
      </c>
      <c r="O191" s="115">
        <f t="shared" si="36"/>
        <v>0</v>
      </c>
      <c r="P191" s="362" t="s">
        <v>113</v>
      </c>
      <c r="Q191" s="362"/>
      <c r="R191" s="362"/>
      <c r="S191" s="362"/>
      <c r="T191" s="362"/>
      <c r="U191" s="363"/>
      <c r="V191" s="135"/>
      <c r="W191" s="135"/>
      <c r="X191" s="116"/>
      <c r="Z191" s="106">
        <f t="shared" si="37"/>
        <v>0</v>
      </c>
      <c r="AA191" s="106">
        <f t="shared" si="38"/>
        <v>0</v>
      </c>
      <c r="AB191" s="106">
        <f t="shared" si="39"/>
        <v>0</v>
      </c>
      <c r="AC191" s="111" t="str">
        <f t="shared" si="40"/>
        <v/>
      </c>
      <c r="AD191" s="117" t="str">
        <f t="shared" si="41"/>
        <v/>
      </c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371"/>
      <c r="AP191" s="372"/>
      <c r="AQ191" s="372"/>
      <c r="AR191" s="372"/>
      <c r="AS191" s="143"/>
      <c r="AT191" s="137"/>
      <c r="AU191" s="126"/>
    </row>
    <row r="192" spans="2:47" s="106" customFormat="1" ht="20.100000000000001" hidden="1" customHeight="1" x14ac:dyDescent="0.35">
      <c r="B192" s="104"/>
      <c r="C192" s="105">
        <f t="shared" si="46"/>
        <v>17</v>
      </c>
      <c r="D192" s="107"/>
      <c r="E192" s="108"/>
      <c r="F192" s="109"/>
      <c r="G192" s="110" t="s">
        <v>44</v>
      </c>
      <c r="H192" s="111" t="str">
        <f t="shared" si="47"/>
        <v/>
      </c>
      <c r="I192" s="111" t="str">
        <f t="shared" si="47"/>
        <v/>
      </c>
      <c r="J192" s="131"/>
      <c r="K192" s="113" t="s">
        <v>45</v>
      </c>
      <c r="L192" s="114" t="s">
        <v>45</v>
      </c>
      <c r="M192" s="114" t="s">
        <v>45</v>
      </c>
      <c r="N192" s="114" t="s">
        <v>45</v>
      </c>
      <c r="O192" s="115">
        <f t="shared" si="36"/>
        <v>0</v>
      </c>
      <c r="P192" s="362" t="s">
        <v>113</v>
      </c>
      <c r="Q192" s="362"/>
      <c r="R192" s="362"/>
      <c r="S192" s="362"/>
      <c r="T192" s="362"/>
      <c r="U192" s="363"/>
      <c r="V192" s="135"/>
      <c r="W192" s="135"/>
      <c r="X192" s="116"/>
      <c r="Z192" s="106">
        <f t="shared" si="37"/>
        <v>0</v>
      </c>
      <c r="AA192" s="106">
        <f t="shared" si="38"/>
        <v>0</v>
      </c>
      <c r="AB192" s="106">
        <f t="shared" si="39"/>
        <v>0</v>
      </c>
      <c r="AC192" s="111" t="str">
        <f t="shared" si="40"/>
        <v/>
      </c>
      <c r="AD192" s="117" t="str">
        <f t="shared" si="41"/>
        <v/>
      </c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T192" s="143"/>
      <c r="AU192" s="126"/>
    </row>
    <row r="193" spans="2:41" s="106" customFormat="1" ht="20.100000000000001" hidden="1" customHeight="1" x14ac:dyDescent="0.35">
      <c r="B193" s="104"/>
      <c r="C193" s="105">
        <f t="shared" si="46"/>
        <v>18</v>
      </c>
      <c r="D193" s="107"/>
      <c r="E193" s="108"/>
      <c r="F193" s="109"/>
      <c r="G193" s="110" t="s">
        <v>44</v>
      </c>
      <c r="H193" s="111" t="str">
        <f t="shared" si="47"/>
        <v/>
      </c>
      <c r="I193" s="111" t="str">
        <f t="shared" si="47"/>
        <v/>
      </c>
      <c r="J193" s="131"/>
      <c r="K193" s="113" t="s">
        <v>45</v>
      </c>
      <c r="L193" s="114" t="s">
        <v>45</v>
      </c>
      <c r="M193" s="114" t="s">
        <v>45</v>
      </c>
      <c r="N193" s="114" t="s">
        <v>45</v>
      </c>
      <c r="O193" s="115">
        <f t="shared" si="36"/>
        <v>0</v>
      </c>
      <c r="P193" s="362" t="s">
        <v>113</v>
      </c>
      <c r="Q193" s="362"/>
      <c r="R193" s="362"/>
      <c r="S193" s="362"/>
      <c r="T193" s="362"/>
      <c r="U193" s="363"/>
      <c r="V193" s="135"/>
      <c r="W193" s="135"/>
      <c r="X193" s="116"/>
      <c r="Z193" s="106">
        <f t="shared" si="37"/>
        <v>0</v>
      </c>
      <c r="AA193" s="106">
        <f t="shared" si="38"/>
        <v>0</v>
      </c>
      <c r="AB193" s="106">
        <f t="shared" si="39"/>
        <v>0</v>
      </c>
      <c r="AC193" s="111" t="str">
        <f t="shared" si="40"/>
        <v/>
      </c>
      <c r="AD193" s="117" t="str">
        <f t="shared" si="41"/>
        <v/>
      </c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</row>
    <row r="194" spans="2:41" s="106" customFormat="1" ht="20.100000000000001" hidden="1" customHeight="1" x14ac:dyDescent="0.35">
      <c r="B194" s="104"/>
      <c r="C194" s="105">
        <f t="shared" si="46"/>
        <v>19</v>
      </c>
      <c r="D194" s="107"/>
      <c r="E194" s="108"/>
      <c r="F194" s="109"/>
      <c r="G194" s="110" t="s">
        <v>44</v>
      </c>
      <c r="H194" s="111" t="str">
        <f t="shared" si="47"/>
        <v/>
      </c>
      <c r="I194" s="111" t="str">
        <f t="shared" si="47"/>
        <v/>
      </c>
      <c r="J194" s="131"/>
      <c r="K194" s="113" t="s">
        <v>45</v>
      </c>
      <c r="L194" s="114" t="s">
        <v>45</v>
      </c>
      <c r="M194" s="114" t="s">
        <v>45</v>
      </c>
      <c r="N194" s="114" t="s">
        <v>45</v>
      </c>
      <c r="O194" s="115">
        <f t="shared" si="36"/>
        <v>0</v>
      </c>
      <c r="P194" s="362" t="s">
        <v>113</v>
      </c>
      <c r="Q194" s="362"/>
      <c r="R194" s="362"/>
      <c r="S194" s="362"/>
      <c r="T194" s="362"/>
      <c r="U194" s="363"/>
      <c r="V194" s="135"/>
      <c r="W194" s="135"/>
      <c r="X194" s="116"/>
      <c r="Z194" s="106">
        <f t="shared" si="37"/>
        <v>0</v>
      </c>
      <c r="AA194" s="106">
        <f t="shared" si="38"/>
        <v>0</v>
      </c>
      <c r="AB194" s="106">
        <f t="shared" si="39"/>
        <v>0</v>
      </c>
      <c r="AC194" s="111" t="str">
        <f t="shared" si="40"/>
        <v/>
      </c>
      <c r="AD194" s="117" t="str">
        <f t="shared" si="41"/>
        <v/>
      </c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</row>
    <row r="195" spans="2:41" s="106" customFormat="1" ht="20.100000000000001" hidden="1" customHeight="1" x14ac:dyDescent="0.35">
      <c r="B195" s="104"/>
      <c r="C195" s="105">
        <f t="shared" si="46"/>
        <v>20</v>
      </c>
      <c r="D195" s="107"/>
      <c r="E195" s="108"/>
      <c r="F195" s="109"/>
      <c r="G195" s="110" t="s">
        <v>44</v>
      </c>
      <c r="H195" s="111" t="str">
        <f t="shared" si="47"/>
        <v/>
      </c>
      <c r="I195" s="111" t="str">
        <f t="shared" si="47"/>
        <v/>
      </c>
      <c r="J195" s="131"/>
      <c r="K195" s="113" t="s">
        <v>45</v>
      </c>
      <c r="L195" s="114" t="s">
        <v>45</v>
      </c>
      <c r="M195" s="114" t="s">
        <v>45</v>
      </c>
      <c r="N195" s="114" t="s">
        <v>45</v>
      </c>
      <c r="O195" s="115">
        <f t="shared" si="36"/>
        <v>0</v>
      </c>
      <c r="P195" s="362" t="s">
        <v>113</v>
      </c>
      <c r="Q195" s="362"/>
      <c r="R195" s="362"/>
      <c r="S195" s="362"/>
      <c r="T195" s="362"/>
      <c r="U195" s="363"/>
      <c r="V195" s="135"/>
      <c r="W195" s="135"/>
      <c r="X195" s="116"/>
      <c r="Z195" s="106">
        <f t="shared" si="37"/>
        <v>0</v>
      </c>
      <c r="AA195" s="106">
        <f t="shared" si="38"/>
        <v>0</v>
      </c>
      <c r="AB195" s="106">
        <f t="shared" si="39"/>
        <v>0</v>
      </c>
      <c r="AC195" s="111" t="str">
        <f t="shared" si="40"/>
        <v/>
      </c>
      <c r="AD195" s="117" t="str">
        <f t="shared" si="41"/>
        <v/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</row>
    <row r="196" spans="2:41" s="106" customFormat="1" ht="20.100000000000001" hidden="1" customHeight="1" x14ac:dyDescent="0.35">
      <c r="B196" s="104"/>
      <c r="C196" s="105">
        <f t="shared" si="46"/>
        <v>21</v>
      </c>
      <c r="D196" s="107"/>
      <c r="E196" s="108"/>
      <c r="F196" s="109"/>
      <c r="G196" s="110" t="s">
        <v>44</v>
      </c>
      <c r="H196" s="111" t="str">
        <f t="shared" si="47"/>
        <v/>
      </c>
      <c r="I196" s="111" t="str">
        <f t="shared" si="47"/>
        <v/>
      </c>
      <c r="J196" s="131"/>
      <c r="K196" s="113" t="s">
        <v>45</v>
      </c>
      <c r="L196" s="114" t="s">
        <v>45</v>
      </c>
      <c r="M196" s="114" t="s">
        <v>45</v>
      </c>
      <c r="N196" s="114" t="s">
        <v>45</v>
      </c>
      <c r="O196" s="115">
        <f t="shared" si="36"/>
        <v>0</v>
      </c>
      <c r="P196" s="362" t="s">
        <v>113</v>
      </c>
      <c r="Q196" s="362"/>
      <c r="R196" s="362"/>
      <c r="S196" s="362"/>
      <c r="T196" s="362"/>
      <c r="U196" s="363"/>
      <c r="V196" s="135"/>
      <c r="W196" s="135"/>
      <c r="X196" s="116"/>
      <c r="Z196" s="106">
        <f t="shared" si="37"/>
        <v>0</v>
      </c>
      <c r="AA196" s="106">
        <f t="shared" si="38"/>
        <v>0</v>
      </c>
      <c r="AB196" s="106">
        <f t="shared" si="39"/>
        <v>0</v>
      </c>
      <c r="AC196" s="111" t="str">
        <f t="shared" si="40"/>
        <v/>
      </c>
      <c r="AD196" s="117" t="str">
        <f t="shared" si="41"/>
        <v/>
      </c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</row>
    <row r="197" spans="2:41" s="106" customFormat="1" ht="20.100000000000001" hidden="1" customHeight="1" x14ac:dyDescent="0.35">
      <c r="B197" s="104"/>
      <c r="C197" s="105">
        <f t="shared" si="46"/>
        <v>22</v>
      </c>
      <c r="D197" s="107"/>
      <c r="E197" s="108"/>
      <c r="F197" s="109"/>
      <c r="G197" s="110" t="s">
        <v>44</v>
      </c>
      <c r="H197" s="111" t="str">
        <f t="shared" si="47"/>
        <v/>
      </c>
      <c r="I197" s="111" t="str">
        <f t="shared" si="47"/>
        <v/>
      </c>
      <c r="J197" s="131"/>
      <c r="K197" s="113" t="s">
        <v>45</v>
      </c>
      <c r="L197" s="114" t="s">
        <v>45</v>
      </c>
      <c r="M197" s="114" t="s">
        <v>45</v>
      </c>
      <c r="N197" s="114" t="s">
        <v>45</v>
      </c>
      <c r="O197" s="115">
        <f t="shared" si="36"/>
        <v>0</v>
      </c>
      <c r="P197" s="362" t="s">
        <v>113</v>
      </c>
      <c r="Q197" s="362"/>
      <c r="R197" s="362"/>
      <c r="S197" s="362"/>
      <c r="T197" s="362"/>
      <c r="U197" s="363"/>
      <c r="V197" s="135"/>
      <c r="W197" s="135"/>
      <c r="X197" s="116"/>
      <c r="Z197" s="106">
        <f t="shared" si="37"/>
        <v>0</v>
      </c>
      <c r="AA197" s="106">
        <f t="shared" si="38"/>
        <v>0</v>
      </c>
      <c r="AB197" s="106">
        <f t="shared" si="39"/>
        <v>0</v>
      </c>
      <c r="AC197" s="111" t="str">
        <f t="shared" si="40"/>
        <v/>
      </c>
      <c r="AD197" s="117" t="str">
        <f t="shared" si="41"/>
        <v/>
      </c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</row>
    <row r="198" spans="2:41" s="106" customFormat="1" ht="20.100000000000001" hidden="1" customHeight="1" x14ac:dyDescent="0.35">
      <c r="B198" s="104"/>
      <c r="C198" s="105">
        <f t="shared" si="46"/>
        <v>23</v>
      </c>
      <c r="D198" s="107"/>
      <c r="E198" s="108"/>
      <c r="F198" s="109"/>
      <c r="G198" s="110" t="s">
        <v>44</v>
      </c>
      <c r="H198" s="111" t="str">
        <f t="shared" si="47"/>
        <v/>
      </c>
      <c r="I198" s="111" t="str">
        <f t="shared" si="47"/>
        <v/>
      </c>
      <c r="J198" s="131"/>
      <c r="K198" s="113" t="s">
        <v>45</v>
      </c>
      <c r="L198" s="114" t="s">
        <v>45</v>
      </c>
      <c r="M198" s="114" t="s">
        <v>45</v>
      </c>
      <c r="N198" s="114" t="s">
        <v>45</v>
      </c>
      <c r="O198" s="115">
        <f t="shared" si="36"/>
        <v>0</v>
      </c>
      <c r="P198" s="362" t="s">
        <v>113</v>
      </c>
      <c r="Q198" s="362"/>
      <c r="R198" s="362"/>
      <c r="S198" s="362"/>
      <c r="T198" s="362"/>
      <c r="U198" s="363"/>
      <c r="V198" s="135"/>
      <c r="W198" s="135"/>
      <c r="X198" s="116"/>
      <c r="Z198" s="106">
        <f t="shared" si="37"/>
        <v>0</v>
      </c>
      <c r="AA198" s="106">
        <f t="shared" si="38"/>
        <v>0</v>
      </c>
      <c r="AB198" s="106">
        <f t="shared" si="39"/>
        <v>0</v>
      </c>
      <c r="AC198" s="111" t="str">
        <f t="shared" si="40"/>
        <v/>
      </c>
      <c r="AD198" s="117" t="str">
        <f t="shared" si="41"/>
        <v/>
      </c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</row>
    <row r="199" spans="2:41" s="106" customFormat="1" ht="20.100000000000001" hidden="1" customHeight="1" x14ac:dyDescent="0.35">
      <c r="B199" s="104"/>
      <c r="C199" s="105">
        <f t="shared" si="46"/>
        <v>24</v>
      </c>
      <c r="D199" s="107"/>
      <c r="E199" s="108"/>
      <c r="F199" s="109"/>
      <c r="G199" s="110" t="s">
        <v>44</v>
      </c>
      <c r="H199" s="111" t="str">
        <f t="shared" si="47"/>
        <v/>
      </c>
      <c r="I199" s="111" t="str">
        <f t="shared" si="47"/>
        <v/>
      </c>
      <c r="J199" s="131"/>
      <c r="K199" s="113" t="s">
        <v>45</v>
      </c>
      <c r="L199" s="114" t="s">
        <v>45</v>
      </c>
      <c r="M199" s="114" t="s">
        <v>45</v>
      </c>
      <c r="N199" s="114" t="s">
        <v>45</v>
      </c>
      <c r="O199" s="115">
        <f t="shared" si="36"/>
        <v>0</v>
      </c>
      <c r="P199" s="362" t="s">
        <v>113</v>
      </c>
      <c r="Q199" s="362"/>
      <c r="R199" s="362"/>
      <c r="S199" s="362"/>
      <c r="T199" s="362"/>
      <c r="U199" s="363"/>
      <c r="V199" s="135"/>
      <c r="W199" s="135"/>
      <c r="X199" s="116"/>
      <c r="Z199" s="106">
        <f t="shared" si="37"/>
        <v>0</v>
      </c>
      <c r="AA199" s="106">
        <f t="shared" si="38"/>
        <v>0</v>
      </c>
      <c r="AB199" s="106">
        <f t="shared" si="39"/>
        <v>0</v>
      </c>
      <c r="AC199" s="111" t="str">
        <f t="shared" si="40"/>
        <v/>
      </c>
      <c r="AD199" s="117" t="str">
        <f t="shared" si="41"/>
        <v/>
      </c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</row>
    <row r="200" spans="2:41" s="106" customFormat="1" ht="20.100000000000001" hidden="1" customHeight="1" x14ac:dyDescent="0.35">
      <c r="B200" s="104"/>
      <c r="C200" s="105">
        <f t="shared" si="46"/>
        <v>25</v>
      </c>
      <c r="D200" s="107"/>
      <c r="E200" s="108"/>
      <c r="F200" s="109"/>
      <c r="G200" s="110" t="s">
        <v>44</v>
      </c>
      <c r="H200" s="111" t="str">
        <f t="shared" si="47"/>
        <v/>
      </c>
      <c r="I200" s="111" t="str">
        <f t="shared" si="47"/>
        <v/>
      </c>
      <c r="J200" s="131"/>
      <c r="K200" s="113" t="s">
        <v>45</v>
      </c>
      <c r="L200" s="114" t="s">
        <v>45</v>
      </c>
      <c r="M200" s="114" t="s">
        <v>45</v>
      </c>
      <c r="N200" s="114" t="s">
        <v>45</v>
      </c>
      <c r="O200" s="115">
        <f t="shared" si="36"/>
        <v>0</v>
      </c>
      <c r="P200" s="362" t="s">
        <v>113</v>
      </c>
      <c r="Q200" s="362"/>
      <c r="R200" s="362"/>
      <c r="S200" s="362"/>
      <c r="T200" s="362"/>
      <c r="U200" s="363"/>
      <c r="V200" s="135"/>
      <c r="W200" s="135"/>
      <c r="X200" s="116"/>
      <c r="Z200" s="106">
        <f t="shared" si="37"/>
        <v>0</v>
      </c>
      <c r="AA200" s="106">
        <f t="shared" si="38"/>
        <v>0</v>
      </c>
      <c r="AB200" s="106">
        <f t="shared" si="39"/>
        <v>0</v>
      </c>
      <c r="AC200" s="111" t="str">
        <f t="shared" si="40"/>
        <v/>
      </c>
      <c r="AD200" s="117" t="str">
        <f t="shared" si="41"/>
        <v/>
      </c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</row>
    <row r="201" spans="2:41" s="106" customFormat="1" ht="20.100000000000001" hidden="1" customHeight="1" x14ac:dyDescent="0.35">
      <c r="B201" s="104"/>
      <c r="C201" s="105">
        <f t="shared" si="46"/>
        <v>26</v>
      </c>
      <c r="D201" s="107"/>
      <c r="E201" s="108"/>
      <c r="F201" s="109"/>
      <c r="G201" s="110" t="s">
        <v>44</v>
      </c>
      <c r="H201" s="111" t="str">
        <f t="shared" si="47"/>
        <v/>
      </c>
      <c r="I201" s="111" t="str">
        <f t="shared" si="47"/>
        <v/>
      </c>
      <c r="J201" s="131"/>
      <c r="K201" s="113" t="s">
        <v>45</v>
      </c>
      <c r="L201" s="114" t="s">
        <v>45</v>
      </c>
      <c r="M201" s="114" t="s">
        <v>45</v>
      </c>
      <c r="N201" s="114" t="s">
        <v>45</v>
      </c>
      <c r="O201" s="115">
        <f t="shared" si="36"/>
        <v>0</v>
      </c>
      <c r="P201" s="362" t="s">
        <v>113</v>
      </c>
      <c r="Q201" s="362"/>
      <c r="R201" s="362"/>
      <c r="S201" s="362"/>
      <c r="T201" s="362"/>
      <c r="U201" s="363"/>
      <c r="V201" s="135"/>
      <c r="W201" s="135"/>
      <c r="X201" s="116"/>
      <c r="Z201" s="106">
        <f t="shared" si="37"/>
        <v>0</v>
      </c>
      <c r="AA201" s="106">
        <f t="shared" si="38"/>
        <v>0</v>
      </c>
      <c r="AB201" s="106">
        <f t="shared" si="39"/>
        <v>0</v>
      </c>
      <c r="AC201" s="111" t="str">
        <f t="shared" si="40"/>
        <v/>
      </c>
      <c r="AD201" s="117" t="str">
        <f t="shared" si="41"/>
        <v/>
      </c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</row>
    <row r="202" spans="2:41" s="106" customFormat="1" ht="20.100000000000001" hidden="1" customHeight="1" x14ac:dyDescent="0.35">
      <c r="B202" s="104"/>
      <c r="C202" s="105">
        <f t="shared" si="46"/>
        <v>27</v>
      </c>
      <c r="D202" s="107"/>
      <c r="E202" s="108"/>
      <c r="F202" s="109"/>
      <c r="G202" s="110" t="s">
        <v>44</v>
      </c>
      <c r="H202" s="111" t="str">
        <f t="shared" si="47"/>
        <v/>
      </c>
      <c r="I202" s="111" t="str">
        <f t="shared" si="47"/>
        <v/>
      </c>
      <c r="J202" s="131"/>
      <c r="K202" s="113" t="s">
        <v>45</v>
      </c>
      <c r="L202" s="114" t="s">
        <v>45</v>
      </c>
      <c r="M202" s="114" t="s">
        <v>45</v>
      </c>
      <c r="N202" s="114" t="s">
        <v>45</v>
      </c>
      <c r="O202" s="115">
        <f t="shared" si="36"/>
        <v>0</v>
      </c>
      <c r="P202" s="362" t="s">
        <v>113</v>
      </c>
      <c r="Q202" s="362"/>
      <c r="R202" s="362"/>
      <c r="S202" s="362"/>
      <c r="T202" s="362"/>
      <c r="U202" s="363"/>
      <c r="V202" s="135"/>
      <c r="W202" s="135"/>
      <c r="X202" s="116"/>
      <c r="Z202" s="106">
        <f t="shared" si="37"/>
        <v>0</v>
      </c>
      <c r="AA202" s="106">
        <f t="shared" si="38"/>
        <v>0</v>
      </c>
      <c r="AB202" s="106">
        <f t="shared" si="39"/>
        <v>0</v>
      </c>
      <c r="AC202" s="111" t="str">
        <f t="shared" si="40"/>
        <v/>
      </c>
      <c r="AD202" s="117" t="str">
        <f t="shared" si="41"/>
        <v/>
      </c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</row>
    <row r="203" spans="2:41" s="106" customFormat="1" ht="20.100000000000001" hidden="1" customHeight="1" x14ac:dyDescent="0.35">
      <c r="B203" s="104"/>
      <c r="C203" s="105">
        <f t="shared" si="46"/>
        <v>28</v>
      </c>
      <c r="D203" s="107"/>
      <c r="E203" s="108"/>
      <c r="F203" s="109"/>
      <c r="G203" s="110" t="s">
        <v>44</v>
      </c>
      <c r="H203" s="111" t="str">
        <f t="shared" si="47"/>
        <v/>
      </c>
      <c r="I203" s="111" t="str">
        <f t="shared" si="47"/>
        <v/>
      </c>
      <c r="J203" s="131"/>
      <c r="K203" s="113" t="s">
        <v>45</v>
      </c>
      <c r="L203" s="114" t="s">
        <v>45</v>
      </c>
      <c r="M203" s="114" t="s">
        <v>45</v>
      </c>
      <c r="N203" s="114" t="s">
        <v>45</v>
      </c>
      <c r="O203" s="115">
        <f t="shared" si="36"/>
        <v>0</v>
      </c>
      <c r="P203" s="362" t="s">
        <v>113</v>
      </c>
      <c r="Q203" s="362"/>
      <c r="R203" s="362"/>
      <c r="S203" s="362"/>
      <c r="T203" s="362"/>
      <c r="U203" s="363"/>
      <c r="V203" s="135"/>
      <c r="W203" s="135"/>
      <c r="X203" s="116"/>
      <c r="Z203" s="106">
        <f t="shared" si="37"/>
        <v>0</v>
      </c>
      <c r="AA203" s="106">
        <f t="shared" si="38"/>
        <v>0</v>
      </c>
      <c r="AB203" s="106">
        <f t="shared" si="39"/>
        <v>0</v>
      </c>
      <c r="AC203" s="111" t="str">
        <f t="shared" si="40"/>
        <v/>
      </c>
      <c r="AD203" s="117" t="str">
        <f t="shared" si="41"/>
        <v/>
      </c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</row>
    <row r="204" spans="2:41" s="106" customFormat="1" ht="20.100000000000001" hidden="1" customHeight="1" x14ac:dyDescent="0.35">
      <c r="B204" s="104"/>
      <c r="C204" s="105">
        <f t="shared" si="46"/>
        <v>29</v>
      </c>
      <c r="D204" s="107"/>
      <c r="E204" s="108"/>
      <c r="F204" s="109"/>
      <c r="G204" s="110" t="s">
        <v>44</v>
      </c>
      <c r="H204" s="111" t="str">
        <f t="shared" si="47"/>
        <v/>
      </c>
      <c r="I204" s="111" t="str">
        <f t="shared" si="47"/>
        <v/>
      </c>
      <c r="J204" s="131"/>
      <c r="K204" s="113" t="s">
        <v>45</v>
      </c>
      <c r="L204" s="114" t="s">
        <v>45</v>
      </c>
      <c r="M204" s="114" t="s">
        <v>45</v>
      </c>
      <c r="N204" s="114" t="s">
        <v>45</v>
      </c>
      <c r="O204" s="115">
        <f t="shared" si="36"/>
        <v>0</v>
      </c>
      <c r="P204" s="362" t="s">
        <v>113</v>
      </c>
      <c r="Q204" s="362"/>
      <c r="R204" s="362"/>
      <c r="S204" s="362"/>
      <c r="T204" s="362"/>
      <c r="U204" s="363"/>
      <c r="V204" s="135"/>
      <c r="W204" s="135"/>
      <c r="X204" s="116"/>
      <c r="Z204" s="106">
        <f t="shared" si="37"/>
        <v>0</v>
      </c>
      <c r="AA204" s="106">
        <f t="shared" si="38"/>
        <v>0</v>
      </c>
      <c r="AB204" s="106">
        <f t="shared" si="39"/>
        <v>0</v>
      </c>
      <c r="AC204" s="111" t="str">
        <f t="shared" si="40"/>
        <v/>
      </c>
      <c r="AD204" s="117" t="str">
        <f t="shared" si="41"/>
        <v/>
      </c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</row>
    <row r="205" spans="2:41" s="106" customFormat="1" ht="20.100000000000001" hidden="1" customHeight="1" x14ac:dyDescent="0.35">
      <c r="B205" s="104"/>
      <c r="C205" s="105">
        <f t="shared" si="46"/>
        <v>30</v>
      </c>
      <c r="D205" s="107"/>
      <c r="E205" s="108"/>
      <c r="F205" s="109"/>
      <c r="G205" s="110" t="s">
        <v>44</v>
      </c>
      <c r="H205" s="111" t="str">
        <f t="shared" si="47"/>
        <v/>
      </c>
      <c r="I205" s="111" t="str">
        <f t="shared" si="47"/>
        <v/>
      </c>
      <c r="J205" s="131"/>
      <c r="K205" s="113" t="s">
        <v>45</v>
      </c>
      <c r="L205" s="114" t="s">
        <v>45</v>
      </c>
      <c r="M205" s="114" t="s">
        <v>45</v>
      </c>
      <c r="N205" s="114" t="s">
        <v>45</v>
      </c>
      <c r="O205" s="115">
        <f t="shared" si="36"/>
        <v>0</v>
      </c>
      <c r="P205" s="362" t="s">
        <v>113</v>
      </c>
      <c r="Q205" s="362"/>
      <c r="R205" s="362"/>
      <c r="S205" s="362"/>
      <c r="T205" s="362"/>
      <c r="U205" s="363"/>
      <c r="V205" s="135"/>
      <c r="W205" s="135"/>
      <c r="X205" s="116"/>
      <c r="Z205" s="106">
        <f t="shared" si="37"/>
        <v>0</v>
      </c>
      <c r="AA205" s="106">
        <f t="shared" si="38"/>
        <v>0</v>
      </c>
      <c r="AB205" s="106">
        <f t="shared" si="39"/>
        <v>0</v>
      </c>
      <c r="AC205" s="111" t="str">
        <f t="shared" si="40"/>
        <v/>
      </c>
      <c r="AD205" s="117" t="str">
        <f t="shared" si="41"/>
        <v/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</row>
    <row r="206" spans="2:41" s="106" customFormat="1" ht="20.100000000000001" hidden="1" customHeight="1" x14ac:dyDescent="0.35">
      <c r="B206" s="104"/>
      <c r="C206" s="105">
        <f t="shared" si="46"/>
        <v>31</v>
      </c>
      <c r="D206" s="107"/>
      <c r="E206" s="108"/>
      <c r="F206" s="109"/>
      <c r="G206" s="110" t="s">
        <v>44</v>
      </c>
      <c r="H206" s="111" t="str">
        <f t="shared" si="47"/>
        <v/>
      </c>
      <c r="I206" s="111" t="str">
        <f t="shared" si="47"/>
        <v/>
      </c>
      <c r="J206" s="131"/>
      <c r="K206" s="113" t="s">
        <v>45</v>
      </c>
      <c r="L206" s="114" t="s">
        <v>45</v>
      </c>
      <c r="M206" s="114" t="s">
        <v>45</v>
      </c>
      <c r="N206" s="114" t="s">
        <v>45</v>
      </c>
      <c r="O206" s="115">
        <f t="shared" si="36"/>
        <v>0</v>
      </c>
      <c r="P206" s="362" t="s">
        <v>113</v>
      </c>
      <c r="Q206" s="362"/>
      <c r="R206" s="362"/>
      <c r="S206" s="362"/>
      <c r="T206" s="362"/>
      <c r="U206" s="363"/>
      <c r="V206" s="135"/>
      <c r="W206" s="135"/>
      <c r="X206" s="116"/>
      <c r="Z206" s="106">
        <f t="shared" si="37"/>
        <v>0</v>
      </c>
      <c r="AA206" s="106">
        <f t="shared" si="38"/>
        <v>0</v>
      </c>
      <c r="AB206" s="106">
        <f t="shared" si="39"/>
        <v>0</v>
      </c>
      <c r="AC206" s="111" t="str">
        <f t="shared" si="40"/>
        <v/>
      </c>
      <c r="AD206" s="117" t="str">
        <f t="shared" si="41"/>
        <v/>
      </c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</row>
    <row r="207" spans="2:41" s="106" customFormat="1" ht="20.100000000000001" hidden="1" customHeight="1" x14ac:dyDescent="0.35">
      <c r="B207" s="104"/>
      <c r="C207" s="105">
        <f t="shared" si="46"/>
        <v>32</v>
      </c>
      <c r="D207" s="107"/>
      <c r="E207" s="108"/>
      <c r="F207" s="109"/>
      <c r="G207" s="110" t="s">
        <v>44</v>
      </c>
      <c r="H207" s="111" t="str">
        <f t="shared" si="47"/>
        <v/>
      </c>
      <c r="I207" s="111" t="str">
        <f t="shared" si="47"/>
        <v/>
      </c>
      <c r="J207" s="131"/>
      <c r="K207" s="113" t="s">
        <v>45</v>
      </c>
      <c r="L207" s="114" t="s">
        <v>45</v>
      </c>
      <c r="M207" s="114" t="s">
        <v>45</v>
      </c>
      <c r="N207" s="114" t="s">
        <v>45</v>
      </c>
      <c r="O207" s="115">
        <f t="shared" si="36"/>
        <v>0</v>
      </c>
      <c r="P207" s="362" t="s">
        <v>113</v>
      </c>
      <c r="Q207" s="362"/>
      <c r="R207" s="362"/>
      <c r="S207" s="362"/>
      <c r="T207" s="362"/>
      <c r="U207" s="363"/>
      <c r="V207" s="135"/>
      <c r="W207" s="135"/>
      <c r="X207" s="116"/>
      <c r="Z207" s="106">
        <f t="shared" si="37"/>
        <v>0</v>
      </c>
      <c r="AA207" s="106">
        <f t="shared" si="38"/>
        <v>0</v>
      </c>
      <c r="AB207" s="106">
        <f t="shared" si="39"/>
        <v>0</v>
      </c>
      <c r="AC207" s="111" t="str">
        <f t="shared" si="40"/>
        <v/>
      </c>
      <c r="AD207" s="117" t="str">
        <f t="shared" si="41"/>
        <v/>
      </c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</row>
    <row r="208" spans="2:41" s="106" customFormat="1" ht="20.100000000000001" hidden="1" customHeight="1" x14ac:dyDescent="0.35">
      <c r="B208" s="104"/>
      <c r="C208" s="105">
        <f t="shared" si="46"/>
        <v>33</v>
      </c>
      <c r="D208" s="107"/>
      <c r="E208" s="108"/>
      <c r="F208" s="109"/>
      <c r="G208" s="110" t="s">
        <v>44</v>
      </c>
      <c r="H208" s="111" t="str">
        <f t="shared" si="47"/>
        <v/>
      </c>
      <c r="I208" s="111" t="str">
        <f t="shared" si="47"/>
        <v/>
      </c>
      <c r="J208" s="131"/>
      <c r="K208" s="113" t="s">
        <v>45</v>
      </c>
      <c r="L208" s="114" t="s">
        <v>45</v>
      </c>
      <c r="M208" s="114" t="s">
        <v>45</v>
      </c>
      <c r="N208" s="114" t="s">
        <v>45</v>
      </c>
      <c r="O208" s="115">
        <f t="shared" si="36"/>
        <v>0</v>
      </c>
      <c r="P208" s="362" t="s">
        <v>113</v>
      </c>
      <c r="Q208" s="362"/>
      <c r="R208" s="362"/>
      <c r="S208" s="362"/>
      <c r="T208" s="362"/>
      <c r="U208" s="363"/>
      <c r="V208" s="135"/>
      <c r="W208" s="135"/>
      <c r="X208" s="116"/>
      <c r="Z208" s="106">
        <f t="shared" si="37"/>
        <v>0</v>
      </c>
      <c r="AA208" s="106">
        <f t="shared" si="38"/>
        <v>0</v>
      </c>
      <c r="AB208" s="106">
        <f t="shared" si="39"/>
        <v>0</v>
      </c>
      <c r="AC208" s="111" t="str">
        <f t="shared" si="40"/>
        <v/>
      </c>
      <c r="AD208" s="117" t="str">
        <f t="shared" si="41"/>
        <v/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</row>
    <row r="209" spans="2:41" s="106" customFormat="1" ht="20.100000000000001" hidden="1" customHeight="1" x14ac:dyDescent="0.35">
      <c r="B209" s="104"/>
      <c r="C209" s="105">
        <f t="shared" si="46"/>
        <v>34</v>
      </c>
      <c r="D209" s="107"/>
      <c r="E209" s="108"/>
      <c r="F209" s="109"/>
      <c r="G209" s="110" t="s">
        <v>44</v>
      </c>
      <c r="H209" s="111" t="str">
        <f t="shared" si="47"/>
        <v/>
      </c>
      <c r="I209" s="111" t="str">
        <f t="shared" si="47"/>
        <v/>
      </c>
      <c r="J209" s="131"/>
      <c r="K209" s="113" t="s">
        <v>45</v>
      </c>
      <c r="L209" s="114" t="s">
        <v>45</v>
      </c>
      <c r="M209" s="114" t="s">
        <v>45</v>
      </c>
      <c r="N209" s="114" t="s">
        <v>45</v>
      </c>
      <c r="O209" s="115">
        <f t="shared" si="36"/>
        <v>0</v>
      </c>
      <c r="P209" s="362" t="s">
        <v>113</v>
      </c>
      <c r="Q209" s="362"/>
      <c r="R209" s="362"/>
      <c r="S209" s="362"/>
      <c r="T209" s="362"/>
      <c r="U209" s="363"/>
      <c r="V209" s="135"/>
      <c r="W209" s="135"/>
      <c r="X209" s="116"/>
      <c r="Z209" s="106">
        <f t="shared" si="37"/>
        <v>0</v>
      </c>
      <c r="AA209" s="106">
        <f t="shared" si="38"/>
        <v>0</v>
      </c>
      <c r="AB209" s="106">
        <f t="shared" si="39"/>
        <v>0</v>
      </c>
      <c r="AC209" s="111" t="str">
        <f t="shared" si="40"/>
        <v/>
      </c>
      <c r="AD209" s="117" t="str">
        <f t="shared" si="41"/>
        <v/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</row>
    <row r="210" spans="2:41" s="106" customFormat="1" ht="20.100000000000001" hidden="1" customHeight="1" x14ac:dyDescent="0.35">
      <c r="B210" s="104"/>
      <c r="C210" s="105">
        <f t="shared" si="46"/>
        <v>35</v>
      </c>
      <c r="D210" s="107"/>
      <c r="E210" s="108"/>
      <c r="F210" s="109"/>
      <c r="G210" s="110" t="s">
        <v>44</v>
      </c>
      <c r="H210" s="111" t="str">
        <f t="shared" si="47"/>
        <v/>
      </c>
      <c r="I210" s="111" t="str">
        <f t="shared" si="47"/>
        <v/>
      </c>
      <c r="J210" s="131"/>
      <c r="K210" s="113" t="s">
        <v>45</v>
      </c>
      <c r="L210" s="114" t="s">
        <v>45</v>
      </c>
      <c r="M210" s="114" t="s">
        <v>45</v>
      </c>
      <c r="N210" s="114" t="s">
        <v>45</v>
      </c>
      <c r="O210" s="115">
        <f t="shared" si="36"/>
        <v>0</v>
      </c>
      <c r="P210" s="362" t="s">
        <v>113</v>
      </c>
      <c r="Q210" s="362"/>
      <c r="R210" s="362"/>
      <c r="S210" s="362"/>
      <c r="T210" s="362"/>
      <c r="U210" s="363"/>
      <c r="V210" s="135"/>
      <c r="W210" s="135"/>
      <c r="X210" s="116"/>
      <c r="Z210" s="106">
        <f t="shared" si="37"/>
        <v>0</v>
      </c>
      <c r="AA210" s="106">
        <f t="shared" si="38"/>
        <v>0</v>
      </c>
      <c r="AB210" s="106">
        <f t="shared" si="39"/>
        <v>0</v>
      </c>
      <c r="AC210" s="111" t="str">
        <f t="shared" si="40"/>
        <v/>
      </c>
      <c r="AD210" s="117" t="str">
        <f t="shared" si="41"/>
        <v/>
      </c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</row>
    <row r="211" spans="2:41" s="106" customFormat="1" ht="20.100000000000001" hidden="1" customHeight="1" x14ac:dyDescent="0.35">
      <c r="B211" s="104"/>
      <c r="C211" s="105">
        <f t="shared" si="46"/>
        <v>36</v>
      </c>
      <c r="D211" s="107"/>
      <c r="E211" s="108"/>
      <c r="F211" s="109"/>
      <c r="G211" s="110" t="s">
        <v>44</v>
      </c>
      <c r="H211" s="111" t="str">
        <f t="shared" si="47"/>
        <v/>
      </c>
      <c r="I211" s="111" t="str">
        <f t="shared" si="47"/>
        <v/>
      </c>
      <c r="J211" s="131"/>
      <c r="K211" s="113" t="s">
        <v>45</v>
      </c>
      <c r="L211" s="114" t="s">
        <v>45</v>
      </c>
      <c r="M211" s="114" t="s">
        <v>45</v>
      </c>
      <c r="N211" s="114" t="s">
        <v>45</v>
      </c>
      <c r="O211" s="115">
        <f t="shared" si="36"/>
        <v>0</v>
      </c>
      <c r="P211" s="362" t="s">
        <v>113</v>
      </c>
      <c r="Q211" s="362"/>
      <c r="R211" s="362"/>
      <c r="S211" s="362"/>
      <c r="T211" s="362"/>
      <c r="U211" s="363"/>
      <c r="V211" s="135"/>
      <c r="W211" s="135"/>
      <c r="X211" s="116"/>
      <c r="Z211" s="106">
        <f t="shared" si="37"/>
        <v>0</v>
      </c>
      <c r="AA211" s="106">
        <f t="shared" si="38"/>
        <v>0</v>
      </c>
      <c r="AB211" s="106">
        <f t="shared" si="39"/>
        <v>0</v>
      </c>
      <c r="AC211" s="111" t="str">
        <f t="shared" si="40"/>
        <v/>
      </c>
      <c r="AD211" s="117" t="str">
        <f t="shared" si="41"/>
        <v/>
      </c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</row>
    <row r="212" spans="2:41" s="106" customFormat="1" ht="20.100000000000001" hidden="1" customHeight="1" x14ac:dyDescent="0.35">
      <c r="B212" s="104"/>
      <c r="C212" s="105">
        <f t="shared" si="46"/>
        <v>37</v>
      </c>
      <c r="D212" s="107"/>
      <c r="E212" s="108"/>
      <c r="F212" s="109"/>
      <c r="G212" s="110" t="s">
        <v>44</v>
      </c>
      <c r="H212" s="111" t="str">
        <f t="shared" si="47"/>
        <v/>
      </c>
      <c r="I212" s="111" t="str">
        <f t="shared" si="47"/>
        <v/>
      </c>
      <c r="J212" s="131"/>
      <c r="K212" s="113" t="s">
        <v>45</v>
      </c>
      <c r="L212" s="114" t="s">
        <v>45</v>
      </c>
      <c r="M212" s="114" t="s">
        <v>45</v>
      </c>
      <c r="N212" s="114" t="s">
        <v>45</v>
      </c>
      <c r="O212" s="115">
        <f t="shared" si="36"/>
        <v>0</v>
      </c>
      <c r="P212" s="362" t="s">
        <v>113</v>
      </c>
      <c r="Q212" s="362"/>
      <c r="R212" s="362"/>
      <c r="S212" s="362"/>
      <c r="T212" s="362"/>
      <c r="U212" s="363"/>
      <c r="V212" s="135"/>
      <c r="W212" s="135"/>
      <c r="X212" s="116"/>
      <c r="Z212" s="106">
        <f t="shared" si="37"/>
        <v>0</v>
      </c>
      <c r="AA212" s="106">
        <f t="shared" si="38"/>
        <v>0</v>
      </c>
      <c r="AB212" s="106">
        <f t="shared" si="39"/>
        <v>0</v>
      </c>
      <c r="AC212" s="111" t="str">
        <f t="shared" si="40"/>
        <v/>
      </c>
      <c r="AD212" s="117" t="str">
        <f t="shared" si="41"/>
        <v/>
      </c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</row>
    <row r="213" spans="2:41" s="106" customFormat="1" ht="20.100000000000001" hidden="1" customHeight="1" x14ac:dyDescent="0.35">
      <c r="B213" s="104"/>
      <c r="C213" s="105">
        <f t="shared" si="46"/>
        <v>38</v>
      </c>
      <c r="D213" s="107"/>
      <c r="E213" s="108"/>
      <c r="F213" s="109"/>
      <c r="G213" s="110" t="s">
        <v>44</v>
      </c>
      <c r="H213" s="111" t="str">
        <f t="shared" si="47"/>
        <v/>
      </c>
      <c r="I213" s="111" t="str">
        <f t="shared" si="47"/>
        <v/>
      </c>
      <c r="J213" s="131"/>
      <c r="K213" s="113" t="s">
        <v>45</v>
      </c>
      <c r="L213" s="114" t="s">
        <v>45</v>
      </c>
      <c r="M213" s="114" t="s">
        <v>45</v>
      </c>
      <c r="N213" s="114" t="s">
        <v>45</v>
      </c>
      <c r="O213" s="115">
        <f t="shared" si="36"/>
        <v>0</v>
      </c>
      <c r="P213" s="362" t="s">
        <v>113</v>
      </c>
      <c r="Q213" s="362"/>
      <c r="R213" s="362"/>
      <c r="S213" s="362"/>
      <c r="T213" s="362"/>
      <c r="U213" s="363"/>
      <c r="V213" s="135"/>
      <c r="W213" s="135"/>
      <c r="X213" s="116"/>
      <c r="Z213" s="106">
        <f t="shared" si="37"/>
        <v>0</v>
      </c>
      <c r="AA213" s="106">
        <f t="shared" si="38"/>
        <v>0</v>
      </c>
      <c r="AB213" s="106">
        <f t="shared" si="39"/>
        <v>0</v>
      </c>
      <c r="AC213" s="111" t="str">
        <f t="shared" si="40"/>
        <v/>
      </c>
      <c r="AD213" s="117" t="str">
        <f t="shared" si="41"/>
        <v/>
      </c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</row>
    <row r="214" spans="2:41" s="106" customFormat="1" ht="20.100000000000001" hidden="1" customHeight="1" x14ac:dyDescent="0.35">
      <c r="B214" s="104"/>
      <c r="C214" s="105">
        <f t="shared" si="46"/>
        <v>39</v>
      </c>
      <c r="D214" s="107"/>
      <c r="E214" s="108"/>
      <c r="F214" s="109"/>
      <c r="G214" s="110" t="s">
        <v>44</v>
      </c>
      <c r="H214" s="111" t="str">
        <f t="shared" si="47"/>
        <v/>
      </c>
      <c r="I214" s="111" t="str">
        <f t="shared" si="47"/>
        <v/>
      </c>
      <c r="J214" s="131"/>
      <c r="K214" s="113" t="s">
        <v>45</v>
      </c>
      <c r="L214" s="114" t="s">
        <v>45</v>
      </c>
      <c r="M214" s="114" t="s">
        <v>45</v>
      </c>
      <c r="N214" s="114" t="s">
        <v>45</v>
      </c>
      <c r="O214" s="115">
        <f t="shared" si="36"/>
        <v>0</v>
      </c>
      <c r="P214" s="362" t="s">
        <v>113</v>
      </c>
      <c r="Q214" s="362"/>
      <c r="R214" s="362"/>
      <c r="S214" s="362"/>
      <c r="T214" s="362"/>
      <c r="U214" s="363"/>
      <c r="V214" s="135"/>
      <c r="W214" s="135"/>
      <c r="X214" s="116"/>
      <c r="Z214" s="106">
        <f t="shared" si="37"/>
        <v>0</v>
      </c>
      <c r="AA214" s="106">
        <f t="shared" si="38"/>
        <v>0</v>
      </c>
      <c r="AB214" s="106">
        <f t="shared" si="39"/>
        <v>0</v>
      </c>
      <c r="AC214" s="111" t="str">
        <f t="shared" si="40"/>
        <v/>
      </c>
      <c r="AD214" s="117" t="str">
        <f t="shared" si="41"/>
        <v/>
      </c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</row>
    <row r="215" spans="2:41" s="106" customFormat="1" ht="20.100000000000001" hidden="1" customHeight="1" x14ac:dyDescent="0.35">
      <c r="B215" s="104"/>
      <c r="C215" s="105">
        <f t="shared" si="46"/>
        <v>40</v>
      </c>
      <c r="D215" s="107"/>
      <c r="E215" s="108"/>
      <c r="F215" s="109"/>
      <c r="G215" s="110" t="s">
        <v>44</v>
      </c>
      <c r="H215" s="111" t="str">
        <f t="shared" si="47"/>
        <v/>
      </c>
      <c r="I215" s="111" t="str">
        <f t="shared" si="47"/>
        <v/>
      </c>
      <c r="J215" s="131"/>
      <c r="K215" s="113" t="s">
        <v>45</v>
      </c>
      <c r="L215" s="114" t="s">
        <v>45</v>
      </c>
      <c r="M215" s="114" t="s">
        <v>45</v>
      </c>
      <c r="N215" s="114" t="s">
        <v>45</v>
      </c>
      <c r="O215" s="115">
        <f t="shared" si="36"/>
        <v>0</v>
      </c>
      <c r="P215" s="362" t="s">
        <v>113</v>
      </c>
      <c r="Q215" s="362"/>
      <c r="R215" s="362"/>
      <c r="S215" s="362"/>
      <c r="T215" s="362"/>
      <c r="U215" s="363"/>
      <c r="V215" s="135"/>
      <c r="W215" s="135"/>
      <c r="X215" s="116"/>
      <c r="Z215" s="106">
        <f t="shared" si="37"/>
        <v>0</v>
      </c>
      <c r="AA215" s="106">
        <f t="shared" si="38"/>
        <v>0</v>
      </c>
      <c r="AB215" s="106">
        <f t="shared" si="39"/>
        <v>0</v>
      </c>
      <c r="AC215" s="111" t="str">
        <f t="shared" si="40"/>
        <v/>
      </c>
      <c r="AD215" s="117" t="str">
        <f t="shared" si="41"/>
        <v/>
      </c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</row>
    <row r="216" spans="2:41" s="106" customFormat="1" ht="20.100000000000001" hidden="1" customHeight="1" x14ac:dyDescent="0.35">
      <c r="B216" s="104"/>
      <c r="C216" s="105">
        <f t="shared" si="46"/>
        <v>41</v>
      </c>
      <c r="D216" s="107"/>
      <c r="E216" s="108"/>
      <c r="F216" s="109"/>
      <c r="G216" s="110" t="s">
        <v>44</v>
      </c>
      <c r="H216" s="111" t="str">
        <f t="shared" si="47"/>
        <v/>
      </c>
      <c r="I216" s="111" t="str">
        <f t="shared" si="47"/>
        <v/>
      </c>
      <c r="J216" s="131"/>
      <c r="K216" s="113" t="s">
        <v>45</v>
      </c>
      <c r="L216" s="114" t="s">
        <v>45</v>
      </c>
      <c r="M216" s="114" t="s">
        <v>45</v>
      </c>
      <c r="N216" s="114" t="s">
        <v>45</v>
      </c>
      <c r="O216" s="115">
        <f t="shared" si="36"/>
        <v>0</v>
      </c>
      <c r="P216" s="362" t="s">
        <v>113</v>
      </c>
      <c r="Q216" s="362"/>
      <c r="R216" s="362"/>
      <c r="S216" s="362"/>
      <c r="T216" s="362"/>
      <c r="U216" s="363"/>
      <c r="V216" s="135"/>
      <c r="W216" s="135"/>
      <c r="X216" s="116"/>
      <c r="Z216" s="106">
        <f t="shared" si="37"/>
        <v>0</v>
      </c>
      <c r="AA216" s="106">
        <f t="shared" si="38"/>
        <v>0</v>
      </c>
      <c r="AB216" s="106">
        <f t="shared" si="39"/>
        <v>0</v>
      </c>
      <c r="AC216" s="111" t="str">
        <f t="shared" si="40"/>
        <v/>
      </c>
      <c r="AD216" s="117" t="str">
        <f t="shared" si="41"/>
        <v/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</row>
    <row r="217" spans="2:41" s="106" customFormat="1" ht="20.100000000000001" hidden="1" customHeight="1" x14ac:dyDescent="0.35">
      <c r="B217" s="104"/>
      <c r="C217" s="105">
        <f t="shared" si="46"/>
        <v>42</v>
      </c>
      <c r="D217" s="107"/>
      <c r="E217" s="108"/>
      <c r="F217" s="109"/>
      <c r="G217" s="110" t="s">
        <v>44</v>
      </c>
      <c r="H217" s="111" t="str">
        <f t="shared" si="47"/>
        <v/>
      </c>
      <c r="I217" s="111" t="str">
        <f t="shared" si="47"/>
        <v/>
      </c>
      <c r="J217" s="131"/>
      <c r="K217" s="113" t="s">
        <v>45</v>
      </c>
      <c r="L217" s="114" t="s">
        <v>45</v>
      </c>
      <c r="M217" s="114" t="s">
        <v>45</v>
      </c>
      <c r="N217" s="114" t="s">
        <v>45</v>
      </c>
      <c r="O217" s="115">
        <f t="shared" si="36"/>
        <v>0</v>
      </c>
      <c r="P217" s="362" t="s">
        <v>113</v>
      </c>
      <c r="Q217" s="362"/>
      <c r="R217" s="362"/>
      <c r="S217" s="362"/>
      <c r="T217" s="362"/>
      <c r="U217" s="363"/>
      <c r="V217" s="135"/>
      <c r="W217" s="135"/>
      <c r="X217" s="116"/>
      <c r="Z217" s="106">
        <f t="shared" si="37"/>
        <v>0</v>
      </c>
      <c r="AA217" s="106">
        <f t="shared" si="38"/>
        <v>0</v>
      </c>
      <c r="AB217" s="106">
        <f t="shared" si="39"/>
        <v>0</v>
      </c>
      <c r="AC217" s="111" t="str">
        <f t="shared" si="40"/>
        <v/>
      </c>
      <c r="AD217" s="117" t="str">
        <f t="shared" si="41"/>
        <v/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</row>
    <row r="218" spans="2:41" s="106" customFormat="1" ht="20.100000000000001" hidden="1" customHeight="1" x14ac:dyDescent="0.35">
      <c r="B218" s="104"/>
      <c r="C218" s="105">
        <f t="shared" si="46"/>
        <v>43</v>
      </c>
      <c r="D218" s="107"/>
      <c r="E218" s="108"/>
      <c r="F218" s="109"/>
      <c r="G218" s="110" t="s">
        <v>44</v>
      </c>
      <c r="H218" s="111" t="str">
        <f t="shared" si="47"/>
        <v/>
      </c>
      <c r="I218" s="111" t="str">
        <f t="shared" si="47"/>
        <v/>
      </c>
      <c r="J218" s="131"/>
      <c r="K218" s="113" t="s">
        <v>45</v>
      </c>
      <c r="L218" s="114" t="s">
        <v>45</v>
      </c>
      <c r="M218" s="114" t="s">
        <v>45</v>
      </c>
      <c r="N218" s="114" t="s">
        <v>45</v>
      </c>
      <c r="O218" s="115">
        <f t="shared" si="36"/>
        <v>0</v>
      </c>
      <c r="P218" s="362" t="s">
        <v>113</v>
      </c>
      <c r="Q218" s="362"/>
      <c r="R218" s="362"/>
      <c r="S218" s="362"/>
      <c r="T218" s="362"/>
      <c r="U218" s="363"/>
      <c r="V218" s="135"/>
      <c r="W218" s="135"/>
      <c r="X218" s="116"/>
      <c r="Z218" s="106">
        <f t="shared" si="37"/>
        <v>0</v>
      </c>
      <c r="AA218" s="106">
        <f t="shared" si="38"/>
        <v>0</v>
      </c>
      <c r="AB218" s="106">
        <f t="shared" si="39"/>
        <v>0</v>
      </c>
      <c r="AC218" s="111" t="str">
        <f t="shared" si="40"/>
        <v/>
      </c>
      <c r="AD218" s="117" t="str">
        <f t="shared" si="41"/>
        <v/>
      </c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</row>
    <row r="219" spans="2:41" s="106" customFormat="1" ht="20.100000000000001" hidden="1" customHeight="1" x14ac:dyDescent="0.35">
      <c r="B219" s="104"/>
      <c r="C219" s="105">
        <f t="shared" si="46"/>
        <v>44</v>
      </c>
      <c r="D219" s="107"/>
      <c r="E219" s="108"/>
      <c r="F219" s="109"/>
      <c r="G219" s="110" t="s">
        <v>44</v>
      </c>
      <c r="H219" s="111" t="str">
        <f t="shared" si="47"/>
        <v/>
      </c>
      <c r="I219" s="111" t="str">
        <f t="shared" si="47"/>
        <v/>
      </c>
      <c r="J219" s="131"/>
      <c r="K219" s="113" t="s">
        <v>45</v>
      </c>
      <c r="L219" s="114" t="s">
        <v>45</v>
      </c>
      <c r="M219" s="114" t="s">
        <v>45</v>
      </c>
      <c r="N219" s="114" t="s">
        <v>45</v>
      </c>
      <c r="O219" s="115">
        <f t="shared" si="36"/>
        <v>0</v>
      </c>
      <c r="P219" s="362" t="s">
        <v>113</v>
      </c>
      <c r="Q219" s="362"/>
      <c r="R219" s="362"/>
      <c r="S219" s="362"/>
      <c r="T219" s="362"/>
      <c r="U219" s="363"/>
      <c r="V219" s="135"/>
      <c r="W219" s="135"/>
      <c r="X219" s="116"/>
      <c r="Z219" s="106">
        <f t="shared" si="37"/>
        <v>0</v>
      </c>
      <c r="AA219" s="106">
        <f t="shared" si="38"/>
        <v>0</v>
      </c>
      <c r="AB219" s="106">
        <f t="shared" si="39"/>
        <v>0</v>
      </c>
      <c r="AC219" s="111" t="str">
        <f t="shared" si="40"/>
        <v/>
      </c>
      <c r="AD219" s="117" t="str">
        <f t="shared" si="41"/>
        <v/>
      </c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</row>
    <row r="220" spans="2:41" s="106" customFormat="1" ht="20.100000000000001" hidden="1" customHeight="1" x14ac:dyDescent="0.35">
      <c r="B220" s="104"/>
      <c r="C220" s="105">
        <f t="shared" si="46"/>
        <v>45</v>
      </c>
      <c r="D220" s="107"/>
      <c r="E220" s="108"/>
      <c r="F220" s="109"/>
      <c r="G220" s="110" t="s">
        <v>44</v>
      </c>
      <c r="H220" s="111" t="str">
        <f t="shared" si="47"/>
        <v/>
      </c>
      <c r="I220" s="111" t="str">
        <f t="shared" si="47"/>
        <v/>
      </c>
      <c r="J220" s="131"/>
      <c r="K220" s="113" t="s">
        <v>45</v>
      </c>
      <c r="L220" s="114" t="s">
        <v>45</v>
      </c>
      <c r="M220" s="114" t="s">
        <v>45</v>
      </c>
      <c r="N220" s="114" t="s">
        <v>45</v>
      </c>
      <c r="O220" s="115">
        <f t="shared" si="36"/>
        <v>0</v>
      </c>
      <c r="P220" s="362" t="s">
        <v>113</v>
      </c>
      <c r="Q220" s="362"/>
      <c r="R220" s="362"/>
      <c r="S220" s="362"/>
      <c r="T220" s="362"/>
      <c r="U220" s="363"/>
      <c r="V220" s="135"/>
      <c r="W220" s="135"/>
      <c r="X220" s="116"/>
      <c r="Z220" s="106">
        <f t="shared" si="37"/>
        <v>0</v>
      </c>
      <c r="AA220" s="106">
        <f t="shared" si="38"/>
        <v>0</v>
      </c>
      <c r="AB220" s="106">
        <f t="shared" si="39"/>
        <v>0</v>
      </c>
      <c r="AC220" s="111" t="str">
        <f t="shared" si="40"/>
        <v/>
      </c>
      <c r="AD220" s="117" t="str">
        <f t="shared" si="41"/>
        <v/>
      </c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</row>
    <row r="221" spans="2:41" s="106" customFormat="1" ht="20.100000000000001" hidden="1" customHeight="1" x14ac:dyDescent="0.35">
      <c r="B221" s="104"/>
      <c r="C221" s="105">
        <f t="shared" si="46"/>
        <v>46</v>
      </c>
      <c r="D221" s="107"/>
      <c r="E221" s="108"/>
      <c r="F221" s="109"/>
      <c r="G221" s="110" t="s">
        <v>44</v>
      </c>
      <c r="H221" s="111" t="str">
        <f>+AC221</f>
        <v/>
      </c>
      <c r="I221" s="111" t="str">
        <f>+AD221</f>
        <v/>
      </c>
      <c r="J221" s="131"/>
      <c r="K221" s="113" t="s">
        <v>45</v>
      </c>
      <c r="L221" s="114" t="s">
        <v>45</v>
      </c>
      <c r="M221" s="114" t="s">
        <v>45</v>
      </c>
      <c r="N221" s="114" t="s">
        <v>45</v>
      </c>
      <c r="O221" s="115">
        <f>SUM(K221:N221)</f>
        <v>0</v>
      </c>
      <c r="P221" s="362" t="s">
        <v>113</v>
      </c>
      <c r="Q221" s="362"/>
      <c r="R221" s="362"/>
      <c r="S221" s="362"/>
      <c r="T221" s="362"/>
      <c r="U221" s="363"/>
      <c r="V221" s="135"/>
      <c r="W221" s="135"/>
      <c r="X221" s="116"/>
      <c r="Z221" s="106">
        <f>IF(D221&gt;0,O221,0)</f>
        <v>0</v>
      </c>
      <c r="AA221" s="106">
        <f>IF(E221&gt;0,O221,0)</f>
        <v>0</v>
      </c>
      <c r="AB221" s="106">
        <f>IF(F221&gt;0,O221,0)</f>
        <v>0</v>
      </c>
      <c r="AC221" s="111" t="str">
        <f>IF(AND(D221=0,E221=0,F221=0),"",IF(AND(D221&lt;=9,E221=0,F221=0),$Y$1,IF(AND(D221&gt;9,E221=0,F221=0),$Y$2,IF(AND(D221=0,E221&gt;0,F221=0),$Y$3,IF(AND(D221=0,E221=0,F221&gt;0),$Y$4,"")))))</f>
        <v/>
      </c>
      <c r="AD221" s="117" t="str">
        <f>IF(AND(D221&gt;0,E221=0,F221=0),$Z$1,IF(AND(D221=0,E221&gt;0,F221=0),$Z$2,IF(AND(D221=0,E221=0,F221&gt;0),$Z$3,"")))</f>
        <v/>
      </c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</row>
    <row r="222" spans="2:41" s="106" customFormat="1" ht="20.100000000000001" hidden="1" customHeight="1" x14ac:dyDescent="0.35">
      <c r="B222" s="104"/>
      <c r="C222" s="105">
        <f t="shared" si="46"/>
        <v>47</v>
      </c>
      <c r="D222" s="107"/>
      <c r="E222" s="108"/>
      <c r="F222" s="109"/>
      <c r="G222" s="110" t="s">
        <v>44</v>
      </c>
      <c r="H222" s="111" t="str">
        <f>+AC222</f>
        <v/>
      </c>
      <c r="I222" s="111" t="str">
        <f>+AD222</f>
        <v/>
      </c>
      <c r="J222" s="131"/>
      <c r="K222" s="113" t="s">
        <v>45</v>
      </c>
      <c r="L222" s="114" t="s">
        <v>45</v>
      </c>
      <c r="M222" s="114" t="s">
        <v>45</v>
      </c>
      <c r="N222" s="114" t="s">
        <v>45</v>
      </c>
      <c r="O222" s="115">
        <f>SUM(K222:N222)</f>
        <v>0</v>
      </c>
      <c r="P222" s="362" t="s">
        <v>113</v>
      </c>
      <c r="Q222" s="362"/>
      <c r="R222" s="362"/>
      <c r="S222" s="362"/>
      <c r="T222" s="362"/>
      <c r="U222" s="363"/>
      <c r="V222" s="135"/>
      <c r="W222" s="135"/>
      <c r="X222" s="116"/>
      <c r="Z222" s="106">
        <f>IF(D222&gt;0,O222,0)</f>
        <v>0</v>
      </c>
      <c r="AA222" s="106">
        <f>IF(E222&gt;0,O222,0)</f>
        <v>0</v>
      </c>
      <c r="AB222" s="106">
        <f>IF(F222&gt;0,O222,0)</f>
        <v>0</v>
      </c>
      <c r="AC222" s="111" t="str">
        <f>IF(AND(D222=0,E222=0,F222=0),"",IF(AND(D222&lt;=9,E222=0,F222=0),$Y$1,IF(AND(D222&gt;9,E222=0,F222=0),$Y$2,IF(AND(D222=0,E222&gt;0,F222=0),$Y$3,IF(AND(D222=0,E222=0,F222&gt;0),$Y$4,"")))))</f>
        <v/>
      </c>
      <c r="AD222" s="117" t="str">
        <f>IF(AND(D222&gt;0,E222=0,F222=0),$Z$1,IF(AND(D222=0,E222&gt;0,F222=0),$Z$2,IF(AND(D222=0,E222=0,F222&gt;0),$Z$3,"")))</f>
        <v/>
      </c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</row>
    <row r="223" spans="2:41" s="106" customFormat="1" ht="20.100000000000001" hidden="1" customHeight="1" x14ac:dyDescent="0.35">
      <c r="B223" s="104"/>
      <c r="C223" s="105">
        <v>64</v>
      </c>
      <c r="D223" s="107"/>
      <c r="E223" s="108"/>
      <c r="F223" s="109"/>
      <c r="G223" s="110" t="s">
        <v>44</v>
      </c>
      <c r="H223" s="111" t="str">
        <f t="shared" ref="H223:I286" si="49">+AC223</f>
        <v/>
      </c>
      <c r="I223" s="111" t="str">
        <f t="shared" si="49"/>
        <v/>
      </c>
      <c r="J223" s="131"/>
      <c r="K223" s="113" t="s">
        <v>45</v>
      </c>
      <c r="L223" s="114" t="s">
        <v>45</v>
      </c>
      <c r="M223" s="114" t="s">
        <v>45</v>
      </c>
      <c r="N223" s="114" t="s">
        <v>45</v>
      </c>
      <c r="O223" s="115">
        <f t="shared" ref="O223:O248" si="50">SUM(K223:N223)</f>
        <v>0</v>
      </c>
      <c r="P223" s="362" t="s">
        <v>113</v>
      </c>
      <c r="Q223" s="362"/>
      <c r="R223" s="362"/>
      <c r="S223" s="362"/>
      <c r="T223" s="362"/>
      <c r="U223" s="363"/>
      <c r="V223" s="135"/>
      <c r="W223" s="135"/>
      <c r="X223" s="116"/>
      <c r="Z223" s="106">
        <f t="shared" ref="Z223:Z297" si="51">IF(D223&gt;0,O223,0)</f>
        <v>0</v>
      </c>
      <c r="AA223" s="106">
        <f t="shared" ref="AA223:AA297" si="52">IF(E223&gt;0,O223,0)</f>
        <v>0</v>
      </c>
      <c r="AB223" s="106">
        <f t="shared" ref="AB223:AB297" si="53">IF(F223&gt;0,O223,0)</f>
        <v>0</v>
      </c>
      <c r="AC223" s="111" t="str">
        <f t="shared" ref="AC223:AC286" si="54">IF(AND(D223=0,E223=0,F223=0),"",IF(AND(D223&lt;=9,E223=0,F223=0),$Y$1,IF(AND(D223&gt;9,E223=0,F223=0),$Y$2,IF(AND(D223=0,E223&gt;0,F223=0),$Y$3,IF(AND(D223=0,E223=0,F223&gt;0),$Y$4,"")))))</f>
        <v/>
      </c>
      <c r="AD223" s="117" t="str">
        <f t="shared" ref="AD223:AD286" si="55">IF(AND(D223&gt;0,E223=0,F223=0),$Z$1,IF(AND(D223=0,E223&gt;0,F223=0),$Z$2,IF(AND(D223=0,E223=0,F223&gt;0),$Z$3,"")))</f>
        <v/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</row>
    <row r="224" spans="2:41" s="106" customFormat="1" ht="20.100000000000001" hidden="1" customHeight="1" x14ac:dyDescent="0.35">
      <c r="B224" s="104"/>
      <c r="C224" s="105">
        <f t="shared" si="46"/>
        <v>65</v>
      </c>
      <c r="D224" s="107"/>
      <c r="E224" s="108"/>
      <c r="F224" s="109"/>
      <c r="G224" s="110" t="s">
        <v>44</v>
      </c>
      <c r="H224" s="111" t="str">
        <f t="shared" si="49"/>
        <v/>
      </c>
      <c r="I224" s="111" t="str">
        <f t="shared" si="49"/>
        <v/>
      </c>
      <c r="J224" s="131"/>
      <c r="K224" s="113" t="s">
        <v>45</v>
      </c>
      <c r="L224" s="114" t="s">
        <v>45</v>
      </c>
      <c r="M224" s="114" t="s">
        <v>45</v>
      </c>
      <c r="N224" s="114" t="s">
        <v>45</v>
      </c>
      <c r="O224" s="115">
        <f t="shared" si="50"/>
        <v>0</v>
      </c>
      <c r="P224" s="362" t="s">
        <v>113</v>
      </c>
      <c r="Q224" s="362"/>
      <c r="R224" s="362"/>
      <c r="S224" s="362"/>
      <c r="T224" s="362"/>
      <c r="U224" s="363"/>
      <c r="V224" s="135"/>
      <c r="W224" s="135"/>
      <c r="X224" s="116"/>
      <c r="Z224" s="106">
        <f t="shared" si="51"/>
        <v>0</v>
      </c>
      <c r="AA224" s="106">
        <f t="shared" si="52"/>
        <v>0</v>
      </c>
      <c r="AB224" s="106">
        <f t="shared" si="53"/>
        <v>0</v>
      </c>
      <c r="AC224" s="111" t="str">
        <f t="shared" si="54"/>
        <v/>
      </c>
      <c r="AD224" s="117" t="str">
        <f t="shared" si="55"/>
        <v/>
      </c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</row>
    <row r="225" spans="2:41" s="106" customFormat="1" ht="20.100000000000001" hidden="1" customHeight="1" x14ac:dyDescent="0.35">
      <c r="B225" s="104"/>
      <c r="C225" s="105">
        <f t="shared" si="46"/>
        <v>66</v>
      </c>
      <c r="D225" s="107"/>
      <c r="E225" s="108"/>
      <c r="F225" s="109"/>
      <c r="G225" s="110" t="s">
        <v>44</v>
      </c>
      <c r="H225" s="111" t="str">
        <f t="shared" si="49"/>
        <v/>
      </c>
      <c r="I225" s="111" t="str">
        <f t="shared" si="49"/>
        <v/>
      </c>
      <c r="J225" s="131"/>
      <c r="K225" s="113" t="s">
        <v>45</v>
      </c>
      <c r="L225" s="114" t="s">
        <v>45</v>
      </c>
      <c r="M225" s="114" t="s">
        <v>45</v>
      </c>
      <c r="N225" s="114" t="s">
        <v>45</v>
      </c>
      <c r="O225" s="115">
        <f t="shared" si="50"/>
        <v>0</v>
      </c>
      <c r="P225" s="362" t="s">
        <v>113</v>
      </c>
      <c r="Q225" s="362"/>
      <c r="R225" s="362"/>
      <c r="S225" s="362"/>
      <c r="T225" s="362"/>
      <c r="U225" s="363"/>
      <c r="V225" s="135"/>
      <c r="W225" s="135"/>
      <c r="X225" s="116"/>
      <c r="Z225" s="106">
        <f t="shared" si="51"/>
        <v>0</v>
      </c>
      <c r="AA225" s="106">
        <f t="shared" si="52"/>
        <v>0</v>
      </c>
      <c r="AB225" s="106">
        <f t="shared" si="53"/>
        <v>0</v>
      </c>
      <c r="AC225" s="111" t="str">
        <f t="shared" si="54"/>
        <v/>
      </c>
      <c r="AD225" s="117" t="str">
        <f t="shared" si="55"/>
        <v/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</row>
    <row r="226" spans="2:41" s="106" customFormat="1" ht="20.100000000000001" hidden="1" customHeight="1" x14ac:dyDescent="0.35">
      <c r="B226" s="104"/>
      <c r="C226" s="105">
        <f t="shared" si="46"/>
        <v>67</v>
      </c>
      <c r="D226" s="107"/>
      <c r="E226" s="108"/>
      <c r="F226" s="109"/>
      <c r="G226" s="110" t="s">
        <v>44</v>
      </c>
      <c r="H226" s="111" t="str">
        <f t="shared" si="49"/>
        <v/>
      </c>
      <c r="I226" s="111" t="str">
        <f t="shared" si="49"/>
        <v/>
      </c>
      <c r="J226" s="131"/>
      <c r="K226" s="113" t="s">
        <v>45</v>
      </c>
      <c r="L226" s="114" t="s">
        <v>45</v>
      </c>
      <c r="M226" s="114" t="s">
        <v>45</v>
      </c>
      <c r="N226" s="114" t="s">
        <v>45</v>
      </c>
      <c r="O226" s="115">
        <f t="shared" si="50"/>
        <v>0</v>
      </c>
      <c r="P226" s="362" t="s">
        <v>113</v>
      </c>
      <c r="Q226" s="362"/>
      <c r="R226" s="362"/>
      <c r="S226" s="362"/>
      <c r="T226" s="362"/>
      <c r="U226" s="363"/>
      <c r="V226" s="135"/>
      <c r="W226" s="135"/>
      <c r="X226" s="116"/>
      <c r="Z226" s="106">
        <f t="shared" si="51"/>
        <v>0</v>
      </c>
      <c r="AA226" s="106">
        <f t="shared" si="52"/>
        <v>0</v>
      </c>
      <c r="AB226" s="106">
        <f t="shared" si="53"/>
        <v>0</v>
      </c>
      <c r="AC226" s="111" t="str">
        <f t="shared" si="54"/>
        <v/>
      </c>
      <c r="AD226" s="117" t="str">
        <f t="shared" si="55"/>
        <v/>
      </c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</row>
    <row r="227" spans="2:41" s="106" customFormat="1" ht="20.100000000000001" hidden="1" customHeight="1" x14ac:dyDescent="0.35">
      <c r="B227" s="104"/>
      <c r="C227" s="105">
        <f t="shared" si="46"/>
        <v>68</v>
      </c>
      <c r="D227" s="107"/>
      <c r="E227" s="108"/>
      <c r="F227" s="109"/>
      <c r="G227" s="110" t="s">
        <v>44</v>
      </c>
      <c r="H227" s="111" t="str">
        <f t="shared" si="49"/>
        <v/>
      </c>
      <c r="I227" s="111" t="str">
        <f t="shared" si="49"/>
        <v/>
      </c>
      <c r="J227" s="131"/>
      <c r="K227" s="113" t="s">
        <v>45</v>
      </c>
      <c r="L227" s="114" t="s">
        <v>45</v>
      </c>
      <c r="M227" s="114" t="s">
        <v>45</v>
      </c>
      <c r="N227" s="114" t="s">
        <v>45</v>
      </c>
      <c r="O227" s="115">
        <f t="shared" si="50"/>
        <v>0</v>
      </c>
      <c r="P227" s="362" t="s">
        <v>113</v>
      </c>
      <c r="Q227" s="362"/>
      <c r="R227" s="362"/>
      <c r="S227" s="362"/>
      <c r="T227" s="362"/>
      <c r="U227" s="363"/>
      <c r="V227" s="135"/>
      <c r="W227" s="135"/>
      <c r="X227" s="116"/>
      <c r="Z227" s="106">
        <f t="shared" si="51"/>
        <v>0</v>
      </c>
      <c r="AA227" s="106">
        <f t="shared" si="52"/>
        <v>0</v>
      </c>
      <c r="AB227" s="106">
        <f t="shared" si="53"/>
        <v>0</v>
      </c>
      <c r="AC227" s="111" t="str">
        <f t="shared" si="54"/>
        <v/>
      </c>
      <c r="AD227" s="117" t="str">
        <f t="shared" si="55"/>
        <v/>
      </c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</row>
    <row r="228" spans="2:41" s="106" customFormat="1" ht="20.100000000000001" hidden="1" customHeight="1" x14ac:dyDescent="0.35">
      <c r="B228" s="104"/>
      <c r="C228" s="105">
        <f t="shared" si="46"/>
        <v>69</v>
      </c>
      <c r="D228" s="107"/>
      <c r="E228" s="108"/>
      <c r="F228" s="109"/>
      <c r="G228" s="110" t="s">
        <v>44</v>
      </c>
      <c r="H228" s="111" t="str">
        <f t="shared" si="49"/>
        <v/>
      </c>
      <c r="I228" s="111" t="str">
        <f t="shared" si="49"/>
        <v/>
      </c>
      <c r="J228" s="131"/>
      <c r="K228" s="113" t="s">
        <v>45</v>
      </c>
      <c r="L228" s="114" t="s">
        <v>45</v>
      </c>
      <c r="M228" s="114" t="s">
        <v>45</v>
      </c>
      <c r="N228" s="114" t="s">
        <v>45</v>
      </c>
      <c r="O228" s="115">
        <f t="shared" si="50"/>
        <v>0</v>
      </c>
      <c r="P228" s="362" t="s">
        <v>113</v>
      </c>
      <c r="Q228" s="362"/>
      <c r="R228" s="362"/>
      <c r="S228" s="362"/>
      <c r="T228" s="362"/>
      <c r="U228" s="363"/>
      <c r="V228" s="135"/>
      <c r="W228" s="135"/>
      <c r="X228" s="116"/>
      <c r="Z228" s="106">
        <f t="shared" si="51"/>
        <v>0</v>
      </c>
      <c r="AA228" s="106">
        <f t="shared" si="52"/>
        <v>0</v>
      </c>
      <c r="AB228" s="106">
        <f t="shared" si="53"/>
        <v>0</v>
      </c>
      <c r="AC228" s="111" t="str">
        <f t="shared" si="54"/>
        <v/>
      </c>
      <c r="AD228" s="117" t="str">
        <f t="shared" si="55"/>
        <v/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</row>
    <row r="229" spans="2:41" s="106" customFormat="1" ht="20.100000000000001" hidden="1" customHeight="1" x14ac:dyDescent="0.35">
      <c r="B229" s="104"/>
      <c r="C229" s="105">
        <f t="shared" si="46"/>
        <v>70</v>
      </c>
      <c r="D229" s="107"/>
      <c r="E229" s="108"/>
      <c r="F229" s="109"/>
      <c r="G229" s="110" t="s">
        <v>44</v>
      </c>
      <c r="H229" s="111" t="str">
        <f t="shared" si="49"/>
        <v/>
      </c>
      <c r="I229" s="111" t="str">
        <f t="shared" si="49"/>
        <v/>
      </c>
      <c r="J229" s="131"/>
      <c r="K229" s="113" t="s">
        <v>45</v>
      </c>
      <c r="L229" s="114" t="s">
        <v>45</v>
      </c>
      <c r="M229" s="114" t="s">
        <v>45</v>
      </c>
      <c r="N229" s="114" t="s">
        <v>45</v>
      </c>
      <c r="O229" s="115">
        <f t="shared" si="50"/>
        <v>0</v>
      </c>
      <c r="P229" s="362" t="s">
        <v>113</v>
      </c>
      <c r="Q229" s="362"/>
      <c r="R229" s="362"/>
      <c r="S229" s="362"/>
      <c r="T229" s="362"/>
      <c r="U229" s="363"/>
      <c r="V229" s="135"/>
      <c r="W229" s="135"/>
      <c r="X229" s="116"/>
      <c r="Z229" s="106">
        <f t="shared" si="51"/>
        <v>0</v>
      </c>
      <c r="AA229" s="106">
        <f t="shared" si="52"/>
        <v>0</v>
      </c>
      <c r="AB229" s="106">
        <f t="shared" si="53"/>
        <v>0</v>
      </c>
      <c r="AC229" s="111" t="str">
        <f t="shared" si="54"/>
        <v/>
      </c>
      <c r="AD229" s="117" t="str">
        <f t="shared" si="55"/>
        <v/>
      </c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</row>
    <row r="230" spans="2:41" s="106" customFormat="1" ht="20.100000000000001" hidden="1" customHeight="1" x14ac:dyDescent="0.35">
      <c r="B230" s="104"/>
      <c r="C230" s="105">
        <f t="shared" si="46"/>
        <v>71</v>
      </c>
      <c r="D230" s="107"/>
      <c r="E230" s="108"/>
      <c r="F230" s="109"/>
      <c r="G230" s="110" t="s">
        <v>44</v>
      </c>
      <c r="H230" s="111" t="str">
        <f t="shared" si="49"/>
        <v/>
      </c>
      <c r="I230" s="111" t="str">
        <f t="shared" si="49"/>
        <v/>
      </c>
      <c r="J230" s="131"/>
      <c r="K230" s="113" t="s">
        <v>45</v>
      </c>
      <c r="L230" s="114" t="s">
        <v>45</v>
      </c>
      <c r="M230" s="114" t="s">
        <v>45</v>
      </c>
      <c r="N230" s="114" t="s">
        <v>45</v>
      </c>
      <c r="O230" s="115">
        <f t="shared" si="50"/>
        <v>0</v>
      </c>
      <c r="P230" s="362" t="s">
        <v>113</v>
      </c>
      <c r="Q230" s="362"/>
      <c r="R230" s="362"/>
      <c r="S230" s="362"/>
      <c r="T230" s="362"/>
      <c r="U230" s="363"/>
      <c r="V230" s="135"/>
      <c r="W230" s="135"/>
      <c r="X230" s="116"/>
      <c r="Z230" s="106">
        <f t="shared" si="51"/>
        <v>0</v>
      </c>
      <c r="AA230" s="106">
        <f t="shared" si="52"/>
        <v>0</v>
      </c>
      <c r="AB230" s="106">
        <f t="shared" si="53"/>
        <v>0</v>
      </c>
      <c r="AC230" s="111" t="str">
        <f t="shared" si="54"/>
        <v/>
      </c>
      <c r="AD230" s="117" t="str">
        <f t="shared" si="55"/>
        <v/>
      </c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</row>
    <row r="231" spans="2:41" s="106" customFormat="1" ht="20.100000000000001" hidden="1" customHeight="1" x14ac:dyDescent="0.35">
      <c r="B231" s="104"/>
      <c r="C231" s="105">
        <f t="shared" si="46"/>
        <v>72</v>
      </c>
      <c r="D231" s="107"/>
      <c r="E231" s="108"/>
      <c r="F231" s="109"/>
      <c r="G231" s="110" t="s">
        <v>44</v>
      </c>
      <c r="H231" s="111" t="str">
        <f t="shared" si="49"/>
        <v/>
      </c>
      <c r="I231" s="111" t="str">
        <f t="shared" si="49"/>
        <v/>
      </c>
      <c r="J231" s="131"/>
      <c r="K231" s="113" t="s">
        <v>45</v>
      </c>
      <c r="L231" s="114" t="s">
        <v>45</v>
      </c>
      <c r="M231" s="114" t="s">
        <v>45</v>
      </c>
      <c r="N231" s="114" t="s">
        <v>45</v>
      </c>
      <c r="O231" s="115">
        <f t="shared" si="50"/>
        <v>0</v>
      </c>
      <c r="P231" s="362" t="s">
        <v>113</v>
      </c>
      <c r="Q231" s="362"/>
      <c r="R231" s="362"/>
      <c r="S231" s="362"/>
      <c r="T231" s="362"/>
      <c r="U231" s="363"/>
      <c r="V231" s="135"/>
      <c r="W231" s="135"/>
      <c r="X231" s="116"/>
      <c r="Z231" s="106">
        <f t="shared" si="51"/>
        <v>0</v>
      </c>
      <c r="AA231" s="106">
        <f t="shared" si="52"/>
        <v>0</v>
      </c>
      <c r="AB231" s="106">
        <f t="shared" si="53"/>
        <v>0</v>
      </c>
      <c r="AC231" s="111" t="str">
        <f t="shared" si="54"/>
        <v/>
      </c>
      <c r="AD231" s="117" t="str">
        <f t="shared" si="55"/>
        <v/>
      </c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</row>
    <row r="232" spans="2:41" s="106" customFormat="1" ht="20.100000000000001" hidden="1" customHeight="1" x14ac:dyDescent="0.35">
      <c r="B232" s="104"/>
      <c r="C232" s="105">
        <f t="shared" si="46"/>
        <v>73</v>
      </c>
      <c r="D232" s="107"/>
      <c r="E232" s="108"/>
      <c r="F232" s="109"/>
      <c r="G232" s="110" t="s">
        <v>44</v>
      </c>
      <c r="H232" s="111" t="str">
        <f t="shared" si="49"/>
        <v/>
      </c>
      <c r="I232" s="111" t="str">
        <f t="shared" si="49"/>
        <v/>
      </c>
      <c r="J232" s="131"/>
      <c r="K232" s="113" t="s">
        <v>45</v>
      </c>
      <c r="L232" s="114" t="s">
        <v>45</v>
      </c>
      <c r="M232" s="114" t="s">
        <v>45</v>
      </c>
      <c r="N232" s="114" t="s">
        <v>45</v>
      </c>
      <c r="O232" s="115">
        <f t="shared" si="50"/>
        <v>0</v>
      </c>
      <c r="P232" s="362" t="s">
        <v>113</v>
      </c>
      <c r="Q232" s="362"/>
      <c r="R232" s="362"/>
      <c r="S232" s="362"/>
      <c r="T232" s="362"/>
      <c r="U232" s="363"/>
      <c r="V232" s="135"/>
      <c r="W232" s="135"/>
      <c r="X232" s="116"/>
      <c r="Z232" s="106">
        <f t="shared" si="51"/>
        <v>0</v>
      </c>
      <c r="AA232" s="106">
        <f t="shared" si="52"/>
        <v>0</v>
      </c>
      <c r="AB232" s="106">
        <f t="shared" si="53"/>
        <v>0</v>
      </c>
      <c r="AC232" s="111" t="str">
        <f t="shared" si="54"/>
        <v/>
      </c>
      <c r="AD232" s="117" t="str">
        <f t="shared" si="55"/>
        <v/>
      </c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</row>
    <row r="233" spans="2:41" s="106" customFormat="1" ht="20.100000000000001" hidden="1" customHeight="1" x14ac:dyDescent="0.35">
      <c r="B233" s="104"/>
      <c r="C233" s="105">
        <f t="shared" si="46"/>
        <v>74</v>
      </c>
      <c r="D233" s="107"/>
      <c r="E233" s="108"/>
      <c r="F233" s="109"/>
      <c r="G233" s="110" t="s">
        <v>44</v>
      </c>
      <c r="H233" s="111" t="str">
        <f t="shared" si="49"/>
        <v/>
      </c>
      <c r="I233" s="111" t="str">
        <f t="shared" si="49"/>
        <v/>
      </c>
      <c r="J233" s="131"/>
      <c r="K233" s="113" t="s">
        <v>45</v>
      </c>
      <c r="L233" s="114" t="s">
        <v>45</v>
      </c>
      <c r="M233" s="114" t="s">
        <v>45</v>
      </c>
      <c r="N233" s="114" t="s">
        <v>45</v>
      </c>
      <c r="O233" s="115">
        <f t="shared" si="50"/>
        <v>0</v>
      </c>
      <c r="P233" s="362" t="s">
        <v>113</v>
      </c>
      <c r="Q233" s="362"/>
      <c r="R233" s="362"/>
      <c r="S233" s="362"/>
      <c r="T233" s="362"/>
      <c r="U233" s="363"/>
      <c r="V233" s="135"/>
      <c r="W233" s="135"/>
      <c r="X233" s="116"/>
      <c r="Z233" s="106">
        <f t="shared" si="51"/>
        <v>0</v>
      </c>
      <c r="AA233" s="106">
        <f t="shared" si="52"/>
        <v>0</v>
      </c>
      <c r="AB233" s="106">
        <f t="shared" si="53"/>
        <v>0</v>
      </c>
      <c r="AC233" s="111" t="str">
        <f t="shared" si="54"/>
        <v/>
      </c>
      <c r="AD233" s="117" t="str">
        <f t="shared" si="55"/>
        <v/>
      </c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</row>
    <row r="234" spans="2:41" s="106" customFormat="1" ht="20.100000000000001" hidden="1" customHeight="1" x14ac:dyDescent="0.35">
      <c r="B234" s="104"/>
      <c r="C234" s="105">
        <f t="shared" si="46"/>
        <v>75</v>
      </c>
      <c r="D234" s="107"/>
      <c r="E234" s="108"/>
      <c r="F234" s="109"/>
      <c r="G234" s="110" t="s">
        <v>44</v>
      </c>
      <c r="H234" s="111" t="str">
        <f t="shared" si="49"/>
        <v/>
      </c>
      <c r="I234" s="111" t="str">
        <f t="shared" si="49"/>
        <v/>
      </c>
      <c r="J234" s="131"/>
      <c r="K234" s="113" t="s">
        <v>45</v>
      </c>
      <c r="L234" s="114" t="s">
        <v>45</v>
      </c>
      <c r="M234" s="114" t="s">
        <v>45</v>
      </c>
      <c r="N234" s="114" t="s">
        <v>45</v>
      </c>
      <c r="O234" s="115">
        <f t="shared" si="50"/>
        <v>0</v>
      </c>
      <c r="P234" s="362" t="s">
        <v>113</v>
      </c>
      <c r="Q234" s="362"/>
      <c r="R234" s="362"/>
      <c r="S234" s="362"/>
      <c r="T234" s="362"/>
      <c r="U234" s="363"/>
      <c r="V234" s="135"/>
      <c r="W234" s="135"/>
      <c r="X234" s="116"/>
      <c r="Z234" s="106">
        <f t="shared" si="51"/>
        <v>0</v>
      </c>
      <c r="AA234" s="106">
        <f t="shared" si="52"/>
        <v>0</v>
      </c>
      <c r="AB234" s="106">
        <f t="shared" si="53"/>
        <v>0</v>
      </c>
      <c r="AC234" s="111" t="str">
        <f t="shared" si="54"/>
        <v/>
      </c>
      <c r="AD234" s="117" t="str">
        <f t="shared" si="55"/>
        <v/>
      </c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</row>
    <row r="235" spans="2:41" s="106" customFormat="1" ht="20.100000000000001" hidden="1" customHeight="1" x14ac:dyDescent="0.35">
      <c r="B235" s="104"/>
      <c r="C235" s="105">
        <f t="shared" si="46"/>
        <v>76</v>
      </c>
      <c r="D235" s="107"/>
      <c r="E235" s="108"/>
      <c r="F235" s="109"/>
      <c r="G235" s="110" t="s">
        <v>44</v>
      </c>
      <c r="H235" s="111" t="str">
        <f t="shared" si="49"/>
        <v/>
      </c>
      <c r="I235" s="111" t="str">
        <f t="shared" si="49"/>
        <v/>
      </c>
      <c r="J235" s="131"/>
      <c r="K235" s="113" t="s">
        <v>45</v>
      </c>
      <c r="L235" s="114" t="s">
        <v>45</v>
      </c>
      <c r="M235" s="114" t="s">
        <v>45</v>
      </c>
      <c r="N235" s="114" t="s">
        <v>45</v>
      </c>
      <c r="O235" s="115">
        <f t="shared" si="50"/>
        <v>0</v>
      </c>
      <c r="P235" s="362" t="s">
        <v>113</v>
      </c>
      <c r="Q235" s="362"/>
      <c r="R235" s="362"/>
      <c r="S235" s="362"/>
      <c r="T235" s="362"/>
      <c r="U235" s="363"/>
      <c r="V235" s="135"/>
      <c r="W235" s="135"/>
      <c r="X235" s="116"/>
      <c r="Z235" s="106">
        <f t="shared" si="51"/>
        <v>0</v>
      </c>
      <c r="AA235" s="106">
        <f t="shared" si="52"/>
        <v>0</v>
      </c>
      <c r="AB235" s="106">
        <f t="shared" si="53"/>
        <v>0</v>
      </c>
      <c r="AC235" s="111" t="str">
        <f t="shared" si="54"/>
        <v/>
      </c>
      <c r="AD235" s="117" t="str">
        <f t="shared" si="55"/>
        <v/>
      </c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</row>
    <row r="236" spans="2:41" s="106" customFormat="1" ht="20.100000000000001" hidden="1" customHeight="1" x14ac:dyDescent="0.35">
      <c r="B236" s="104"/>
      <c r="C236" s="105">
        <f t="shared" si="46"/>
        <v>77</v>
      </c>
      <c r="D236" s="107"/>
      <c r="E236" s="108"/>
      <c r="F236" s="109"/>
      <c r="G236" s="110" t="s">
        <v>44</v>
      </c>
      <c r="H236" s="111" t="str">
        <f t="shared" si="49"/>
        <v/>
      </c>
      <c r="I236" s="111" t="str">
        <f t="shared" si="49"/>
        <v/>
      </c>
      <c r="J236" s="131"/>
      <c r="K236" s="113" t="s">
        <v>45</v>
      </c>
      <c r="L236" s="114" t="s">
        <v>45</v>
      </c>
      <c r="M236" s="114" t="s">
        <v>45</v>
      </c>
      <c r="N236" s="114" t="s">
        <v>45</v>
      </c>
      <c r="O236" s="115">
        <f t="shared" si="50"/>
        <v>0</v>
      </c>
      <c r="P236" s="362" t="s">
        <v>113</v>
      </c>
      <c r="Q236" s="362"/>
      <c r="R236" s="362"/>
      <c r="S236" s="362"/>
      <c r="T236" s="362"/>
      <c r="U236" s="363"/>
      <c r="V236" s="135"/>
      <c r="W236" s="135"/>
      <c r="X236" s="116"/>
      <c r="Z236" s="106">
        <f t="shared" si="51"/>
        <v>0</v>
      </c>
      <c r="AA236" s="106">
        <f t="shared" si="52"/>
        <v>0</v>
      </c>
      <c r="AB236" s="106">
        <f t="shared" si="53"/>
        <v>0</v>
      </c>
      <c r="AC236" s="111" t="str">
        <f t="shared" si="54"/>
        <v/>
      </c>
      <c r="AD236" s="117" t="str">
        <f t="shared" si="55"/>
        <v/>
      </c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</row>
    <row r="237" spans="2:41" s="106" customFormat="1" ht="20.100000000000001" hidden="1" customHeight="1" x14ac:dyDescent="0.35">
      <c r="B237" s="104"/>
      <c r="C237" s="105">
        <f t="shared" si="46"/>
        <v>78</v>
      </c>
      <c r="D237" s="107"/>
      <c r="E237" s="108"/>
      <c r="F237" s="109"/>
      <c r="G237" s="110" t="s">
        <v>44</v>
      </c>
      <c r="H237" s="111" t="str">
        <f t="shared" si="49"/>
        <v/>
      </c>
      <c r="I237" s="111" t="str">
        <f t="shared" si="49"/>
        <v/>
      </c>
      <c r="J237" s="131"/>
      <c r="K237" s="113" t="s">
        <v>45</v>
      </c>
      <c r="L237" s="114" t="s">
        <v>45</v>
      </c>
      <c r="M237" s="114" t="s">
        <v>45</v>
      </c>
      <c r="N237" s="114" t="s">
        <v>45</v>
      </c>
      <c r="O237" s="115">
        <f t="shared" si="50"/>
        <v>0</v>
      </c>
      <c r="P237" s="362" t="s">
        <v>113</v>
      </c>
      <c r="Q237" s="362"/>
      <c r="R237" s="362"/>
      <c r="S237" s="362"/>
      <c r="T237" s="362"/>
      <c r="U237" s="363"/>
      <c r="V237" s="135"/>
      <c r="W237" s="135"/>
      <c r="X237" s="116"/>
      <c r="Z237" s="106">
        <f t="shared" si="51"/>
        <v>0</v>
      </c>
      <c r="AA237" s="106">
        <f t="shared" si="52"/>
        <v>0</v>
      </c>
      <c r="AB237" s="106">
        <f t="shared" si="53"/>
        <v>0</v>
      </c>
      <c r="AC237" s="111" t="str">
        <f t="shared" si="54"/>
        <v/>
      </c>
      <c r="AD237" s="117" t="str">
        <f t="shared" si="55"/>
        <v/>
      </c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</row>
    <row r="238" spans="2:41" s="106" customFormat="1" ht="20.100000000000001" hidden="1" customHeight="1" x14ac:dyDescent="0.35">
      <c r="B238" s="104"/>
      <c r="C238" s="105">
        <f t="shared" si="46"/>
        <v>79</v>
      </c>
      <c r="D238" s="107"/>
      <c r="E238" s="108"/>
      <c r="F238" s="109"/>
      <c r="G238" s="110" t="s">
        <v>44</v>
      </c>
      <c r="H238" s="111" t="str">
        <f t="shared" si="49"/>
        <v/>
      </c>
      <c r="I238" s="111" t="str">
        <f t="shared" si="49"/>
        <v/>
      </c>
      <c r="J238" s="131"/>
      <c r="K238" s="113" t="s">
        <v>45</v>
      </c>
      <c r="L238" s="114" t="s">
        <v>45</v>
      </c>
      <c r="M238" s="114" t="s">
        <v>45</v>
      </c>
      <c r="N238" s="114" t="s">
        <v>45</v>
      </c>
      <c r="O238" s="115">
        <f t="shared" si="50"/>
        <v>0</v>
      </c>
      <c r="P238" s="362" t="s">
        <v>113</v>
      </c>
      <c r="Q238" s="362"/>
      <c r="R238" s="362"/>
      <c r="S238" s="362"/>
      <c r="T238" s="362"/>
      <c r="U238" s="363"/>
      <c r="V238" s="135"/>
      <c r="W238" s="135"/>
      <c r="X238" s="116"/>
      <c r="Z238" s="106">
        <f t="shared" si="51"/>
        <v>0</v>
      </c>
      <c r="AA238" s="106">
        <f t="shared" si="52"/>
        <v>0</v>
      </c>
      <c r="AB238" s="106">
        <f t="shared" si="53"/>
        <v>0</v>
      </c>
      <c r="AC238" s="111" t="str">
        <f t="shared" si="54"/>
        <v/>
      </c>
      <c r="AD238" s="117" t="str">
        <f t="shared" si="55"/>
        <v/>
      </c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</row>
    <row r="239" spans="2:41" s="106" customFormat="1" ht="20.100000000000001" hidden="1" customHeight="1" x14ac:dyDescent="0.35">
      <c r="B239" s="104"/>
      <c r="C239" s="105">
        <f t="shared" si="46"/>
        <v>80</v>
      </c>
      <c r="D239" s="107"/>
      <c r="E239" s="108"/>
      <c r="F239" s="109"/>
      <c r="G239" s="110" t="s">
        <v>44</v>
      </c>
      <c r="H239" s="111" t="str">
        <f t="shared" si="49"/>
        <v/>
      </c>
      <c r="I239" s="111" t="str">
        <f t="shared" si="49"/>
        <v/>
      </c>
      <c r="J239" s="131"/>
      <c r="K239" s="113" t="s">
        <v>45</v>
      </c>
      <c r="L239" s="114" t="s">
        <v>45</v>
      </c>
      <c r="M239" s="114" t="s">
        <v>45</v>
      </c>
      <c r="N239" s="114" t="s">
        <v>45</v>
      </c>
      <c r="O239" s="115">
        <f t="shared" si="50"/>
        <v>0</v>
      </c>
      <c r="P239" s="362" t="s">
        <v>113</v>
      </c>
      <c r="Q239" s="362"/>
      <c r="R239" s="362"/>
      <c r="S239" s="362"/>
      <c r="T239" s="362"/>
      <c r="U239" s="363"/>
      <c r="V239" s="135"/>
      <c r="W239" s="135"/>
      <c r="X239" s="116"/>
      <c r="Z239" s="106">
        <f t="shared" si="51"/>
        <v>0</v>
      </c>
      <c r="AA239" s="106">
        <f t="shared" si="52"/>
        <v>0</v>
      </c>
      <c r="AB239" s="106">
        <f t="shared" si="53"/>
        <v>0</v>
      </c>
      <c r="AC239" s="111" t="str">
        <f t="shared" si="54"/>
        <v/>
      </c>
      <c r="AD239" s="117" t="str">
        <f t="shared" si="55"/>
        <v/>
      </c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</row>
    <row r="240" spans="2:41" s="106" customFormat="1" ht="20.100000000000001" hidden="1" customHeight="1" x14ac:dyDescent="0.35">
      <c r="B240" s="104"/>
      <c r="C240" s="105">
        <f t="shared" ref="C240:C303" si="56">C239+1</f>
        <v>81</v>
      </c>
      <c r="D240" s="107"/>
      <c r="E240" s="108"/>
      <c r="F240" s="109"/>
      <c r="G240" s="110" t="s">
        <v>44</v>
      </c>
      <c r="H240" s="111" t="str">
        <f t="shared" si="49"/>
        <v/>
      </c>
      <c r="I240" s="111" t="str">
        <f t="shared" si="49"/>
        <v/>
      </c>
      <c r="J240" s="131"/>
      <c r="K240" s="113" t="s">
        <v>45</v>
      </c>
      <c r="L240" s="114" t="s">
        <v>45</v>
      </c>
      <c r="M240" s="114" t="s">
        <v>45</v>
      </c>
      <c r="N240" s="114" t="s">
        <v>45</v>
      </c>
      <c r="O240" s="115">
        <f t="shared" si="50"/>
        <v>0</v>
      </c>
      <c r="P240" s="362" t="s">
        <v>113</v>
      </c>
      <c r="Q240" s="362"/>
      <c r="R240" s="362"/>
      <c r="S240" s="362"/>
      <c r="T240" s="362"/>
      <c r="U240" s="363"/>
      <c r="V240" s="135"/>
      <c r="W240" s="135"/>
      <c r="X240" s="116"/>
      <c r="Z240" s="106">
        <f t="shared" si="51"/>
        <v>0</v>
      </c>
      <c r="AA240" s="106">
        <f t="shared" si="52"/>
        <v>0</v>
      </c>
      <c r="AB240" s="106">
        <f t="shared" si="53"/>
        <v>0</v>
      </c>
      <c r="AC240" s="111" t="str">
        <f t="shared" si="54"/>
        <v/>
      </c>
      <c r="AD240" s="117" t="str">
        <f t="shared" si="55"/>
        <v/>
      </c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</row>
    <row r="241" spans="2:41" s="106" customFormat="1" ht="20.100000000000001" hidden="1" customHeight="1" x14ac:dyDescent="0.35">
      <c r="B241" s="104"/>
      <c r="C241" s="105">
        <f t="shared" si="56"/>
        <v>82</v>
      </c>
      <c r="D241" s="107"/>
      <c r="E241" s="108"/>
      <c r="F241" s="109"/>
      <c r="G241" s="110" t="s">
        <v>44</v>
      </c>
      <c r="H241" s="111" t="str">
        <f t="shared" si="49"/>
        <v/>
      </c>
      <c r="I241" s="111" t="str">
        <f t="shared" si="49"/>
        <v/>
      </c>
      <c r="J241" s="131"/>
      <c r="K241" s="113" t="s">
        <v>45</v>
      </c>
      <c r="L241" s="114" t="s">
        <v>45</v>
      </c>
      <c r="M241" s="114" t="s">
        <v>45</v>
      </c>
      <c r="N241" s="114" t="s">
        <v>45</v>
      </c>
      <c r="O241" s="115">
        <f t="shared" si="50"/>
        <v>0</v>
      </c>
      <c r="P241" s="362" t="s">
        <v>113</v>
      </c>
      <c r="Q241" s="362"/>
      <c r="R241" s="362"/>
      <c r="S241" s="362"/>
      <c r="T241" s="362"/>
      <c r="U241" s="363"/>
      <c r="V241" s="135"/>
      <c r="W241" s="135"/>
      <c r="X241" s="116"/>
      <c r="Z241" s="106">
        <f t="shared" si="51"/>
        <v>0</v>
      </c>
      <c r="AA241" s="106">
        <f t="shared" si="52"/>
        <v>0</v>
      </c>
      <c r="AB241" s="106">
        <f t="shared" si="53"/>
        <v>0</v>
      </c>
      <c r="AC241" s="111" t="str">
        <f t="shared" si="54"/>
        <v/>
      </c>
      <c r="AD241" s="117" t="str">
        <f t="shared" si="55"/>
        <v/>
      </c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</row>
    <row r="242" spans="2:41" s="106" customFormat="1" ht="20.100000000000001" hidden="1" customHeight="1" x14ac:dyDescent="0.35">
      <c r="B242" s="104"/>
      <c r="C242" s="105">
        <f t="shared" si="56"/>
        <v>83</v>
      </c>
      <c r="D242" s="107"/>
      <c r="E242" s="108"/>
      <c r="F242" s="109"/>
      <c r="G242" s="110" t="s">
        <v>44</v>
      </c>
      <c r="H242" s="111" t="str">
        <f t="shared" si="49"/>
        <v/>
      </c>
      <c r="I242" s="111" t="str">
        <f t="shared" si="49"/>
        <v/>
      </c>
      <c r="J242" s="131"/>
      <c r="K242" s="113" t="s">
        <v>45</v>
      </c>
      <c r="L242" s="114" t="s">
        <v>45</v>
      </c>
      <c r="M242" s="114" t="s">
        <v>45</v>
      </c>
      <c r="N242" s="114" t="s">
        <v>45</v>
      </c>
      <c r="O242" s="115">
        <f t="shared" si="50"/>
        <v>0</v>
      </c>
      <c r="P242" s="362" t="s">
        <v>113</v>
      </c>
      <c r="Q242" s="362"/>
      <c r="R242" s="362"/>
      <c r="S242" s="362"/>
      <c r="T242" s="362"/>
      <c r="U242" s="363"/>
      <c r="V242" s="135"/>
      <c r="W242" s="135"/>
      <c r="X242" s="116"/>
      <c r="Z242" s="106">
        <f t="shared" si="51"/>
        <v>0</v>
      </c>
      <c r="AA242" s="106">
        <f t="shared" si="52"/>
        <v>0</v>
      </c>
      <c r="AB242" s="106">
        <f t="shared" si="53"/>
        <v>0</v>
      </c>
      <c r="AC242" s="111" t="str">
        <f t="shared" si="54"/>
        <v/>
      </c>
      <c r="AD242" s="117" t="str">
        <f t="shared" si="55"/>
        <v/>
      </c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</row>
    <row r="243" spans="2:41" s="106" customFormat="1" ht="20.100000000000001" hidden="1" customHeight="1" x14ac:dyDescent="0.35">
      <c r="B243" s="104"/>
      <c r="C243" s="105">
        <f t="shared" si="56"/>
        <v>84</v>
      </c>
      <c r="D243" s="107"/>
      <c r="E243" s="108"/>
      <c r="F243" s="109"/>
      <c r="G243" s="110" t="s">
        <v>44</v>
      </c>
      <c r="H243" s="111" t="str">
        <f t="shared" si="49"/>
        <v/>
      </c>
      <c r="I243" s="111" t="str">
        <f t="shared" si="49"/>
        <v/>
      </c>
      <c r="J243" s="131"/>
      <c r="K243" s="113" t="s">
        <v>45</v>
      </c>
      <c r="L243" s="114" t="s">
        <v>45</v>
      </c>
      <c r="M243" s="114" t="s">
        <v>45</v>
      </c>
      <c r="N243" s="114" t="s">
        <v>45</v>
      </c>
      <c r="O243" s="115">
        <f t="shared" si="50"/>
        <v>0</v>
      </c>
      <c r="P243" s="362" t="s">
        <v>113</v>
      </c>
      <c r="Q243" s="362"/>
      <c r="R243" s="362"/>
      <c r="S243" s="362"/>
      <c r="T243" s="362"/>
      <c r="U243" s="363"/>
      <c r="V243" s="135"/>
      <c r="W243" s="135"/>
      <c r="X243" s="116"/>
      <c r="Z243" s="106">
        <f t="shared" si="51"/>
        <v>0</v>
      </c>
      <c r="AA243" s="106">
        <f t="shared" si="52"/>
        <v>0</v>
      </c>
      <c r="AB243" s="106">
        <f t="shared" si="53"/>
        <v>0</v>
      </c>
      <c r="AC243" s="111" t="str">
        <f t="shared" si="54"/>
        <v/>
      </c>
      <c r="AD243" s="117" t="str">
        <f t="shared" si="55"/>
        <v/>
      </c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</row>
    <row r="244" spans="2:41" s="106" customFormat="1" ht="20.100000000000001" hidden="1" customHeight="1" x14ac:dyDescent="0.35">
      <c r="B244" s="104"/>
      <c r="C244" s="105">
        <f t="shared" si="56"/>
        <v>85</v>
      </c>
      <c r="D244" s="107"/>
      <c r="E244" s="108"/>
      <c r="F244" s="109"/>
      <c r="G244" s="110" t="s">
        <v>44</v>
      </c>
      <c r="H244" s="111" t="str">
        <f t="shared" si="49"/>
        <v/>
      </c>
      <c r="I244" s="111" t="str">
        <f t="shared" si="49"/>
        <v/>
      </c>
      <c r="J244" s="131"/>
      <c r="K244" s="113" t="s">
        <v>45</v>
      </c>
      <c r="L244" s="114" t="s">
        <v>45</v>
      </c>
      <c r="M244" s="114" t="s">
        <v>45</v>
      </c>
      <c r="N244" s="114" t="s">
        <v>45</v>
      </c>
      <c r="O244" s="115">
        <f t="shared" si="50"/>
        <v>0</v>
      </c>
      <c r="P244" s="362" t="s">
        <v>113</v>
      </c>
      <c r="Q244" s="362"/>
      <c r="R244" s="362"/>
      <c r="S244" s="362"/>
      <c r="T244" s="362"/>
      <c r="U244" s="363"/>
      <c r="V244" s="135"/>
      <c r="W244" s="135"/>
      <c r="X244" s="116"/>
      <c r="Z244" s="106">
        <f t="shared" si="51"/>
        <v>0</v>
      </c>
      <c r="AA244" s="106">
        <f t="shared" si="52"/>
        <v>0</v>
      </c>
      <c r="AB244" s="106">
        <f t="shared" si="53"/>
        <v>0</v>
      </c>
      <c r="AC244" s="111" t="str">
        <f t="shared" si="54"/>
        <v/>
      </c>
      <c r="AD244" s="117" t="str">
        <f t="shared" si="55"/>
        <v/>
      </c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</row>
    <row r="245" spans="2:41" s="106" customFormat="1" ht="20.100000000000001" hidden="1" customHeight="1" x14ac:dyDescent="0.35">
      <c r="B245" s="104"/>
      <c r="C245" s="105">
        <f t="shared" si="56"/>
        <v>86</v>
      </c>
      <c r="D245" s="107"/>
      <c r="E245" s="108"/>
      <c r="F245" s="109"/>
      <c r="G245" s="110" t="s">
        <v>44</v>
      </c>
      <c r="H245" s="111" t="str">
        <f t="shared" si="49"/>
        <v/>
      </c>
      <c r="I245" s="111" t="str">
        <f t="shared" si="49"/>
        <v/>
      </c>
      <c r="J245" s="131"/>
      <c r="K245" s="113" t="s">
        <v>45</v>
      </c>
      <c r="L245" s="114" t="s">
        <v>45</v>
      </c>
      <c r="M245" s="114" t="s">
        <v>45</v>
      </c>
      <c r="N245" s="114" t="s">
        <v>45</v>
      </c>
      <c r="O245" s="115">
        <f t="shared" si="50"/>
        <v>0</v>
      </c>
      <c r="P245" s="362" t="s">
        <v>113</v>
      </c>
      <c r="Q245" s="362"/>
      <c r="R245" s="362"/>
      <c r="S245" s="362"/>
      <c r="T245" s="362"/>
      <c r="U245" s="363"/>
      <c r="V245" s="135"/>
      <c r="W245" s="135"/>
      <c r="X245" s="116"/>
      <c r="Z245" s="106">
        <f t="shared" si="51"/>
        <v>0</v>
      </c>
      <c r="AA245" s="106">
        <f t="shared" si="52"/>
        <v>0</v>
      </c>
      <c r="AB245" s="106">
        <f t="shared" si="53"/>
        <v>0</v>
      </c>
      <c r="AC245" s="111" t="str">
        <f t="shared" si="54"/>
        <v/>
      </c>
      <c r="AD245" s="117" t="str">
        <f t="shared" si="55"/>
        <v/>
      </c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</row>
    <row r="246" spans="2:41" s="106" customFormat="1" ht="20.100000000000001" hidden="1" customHeight="1" x14ac:dyDescent="0.35">
      <c r="B246" s="104"/>
      <c r="C246" s="105">
        <f t="shared" si="56"/>
        <v>87</v>
      </c>
      <c r="D246" s="107"/>
      <c r="E246" s="108"/>
      <c r="F246" s="109"/>
      <c r="G246" s="110" t="s">
        <v>44</v>
      </c>
      <c r="H246" s="111" t="str">
        <f t="shared" si="49"/>
        <v/>
      </c>
      <c r="I246" s="111" t="str">
        <f t="shared" si="49"/>
        <v/>
      </c>
      <c r="J246" s="131"/>
      <c r="K246" s="113" t="s">
        <v>45</v>
      </c>
      <c r="L246" s="114" t="s">
        <v>45</v>
      </c>
      <c r="M246" s="114" t="s">
        <v>45</v>
      </c>
      <c r="N246" s="114" t="s">
        <v>45</v>
      </c>
      <c r="O246" s="115">
        <f t="shared" si="50"/>
        <v>0</v>
      </c>
      <c r="P246" s="362" t="s">
        <v>113</v>
      </c>
      <c r="Q246" s="362"/>
      <c r="R246" s="362"/>
      <c r="S246" s="362"/>
      <c r="T246" s="362"/>
      <c r="U246" s="363"/>
      <c r="V246" s="135"/>
      <c r="W246" s="135"/>
      <c r="X246" s="116"/>
      <c r="Z246" s="106">
        <f t="shared" si="51"/>
        <v>0</v>
      </c>
      <c r="AA246" s="106">
        <f t="shared" si="52"/>
        <v>0</v>
      </c>
      <c r="AB246" s="106">
        <f t="shared" si="53"/>
        <v>0</v>
      </c>
      <c r="AC246" s="111" t="str">
        <f t="shared" si="54"/>
        <v/>
      </c>
      <c r="AD246" s="117" t="str">
        <f t="shared" si="55"/>
        <v/>
      </c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</row>
    <row r="247" spans="2:41" s="106" customFormat="1" ht="20.100000000000001" hidden="1" customHeight="1" x14ac:dyDescent="0.35">
      <c r="B247" s="104"/>
      <c r="C247" s="105">
        <f t="shared" si="56"/>
        <v>88</v>
      </c>
      <c r="D247" s="107"/>
      <c r="E247" s="108"/>
      <c r="F247" s="109"/>
      <c r="G247" s="110" t="s">
        <v>44</v>
      </c>
      <c r="H247" s="111" t="str">
        <f t="shared" si="49"/>
        <v/>
      </c>
      <c r="I247" s="111" t="str">
        <f t="shared" si="49"/>
        <v/>
      </c>
      <c r="J247" s="131"/>
      <c r="K247" s="113" t="s">
        <v>45</v>
      </c>
      <c r="L247" s="114" t="s">
        <v>45</v>
      </c>
      <c r="M247" s="114" t="s">
        <v>45</v>
      </c>
      <c r="N247" s="114" t="s">
        <v>45</v>
      </c>
      <c r="O247" s="115">
        <f t="shared" si="50"/>
        <v>0</v>
      </c>
      <c r="P247" s="362" t="s">
        <v>113</v>
      </c>
      <c r="Q247" s="362"/>
      <c r="R247" s="362"/>
      <c r="S247" s="362"/>
      <c r="T247" s="362"/>
      <c r="U247" s="363"/>
      <c r="V247" s="135"/>
      <c r="W247" s="135"/>
      <c r="X247" s="116"/>
      <c r="Z247" s="106">
        <f t="shared" si="51"/>
        <v>0</v>
      </c>
      <c r="AA247" s="106">
        <f t="shared" si="52"/>
        <v>0</v>
      </c>
      <c r="AB247" s="106">
        <f t="shared" si="53"/>
        <v>0</v>
      </c>
      <c r="AC247" s="111" t="str">
        <f t="shared" si="54"/>
        <v/>
      </c>
      <c r="AD247" s="117" t="str">
        <f t="shared" si="55"/>
        <v/>
      </c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</row>
    <row r="248" spans="2:41" s="106" customFormat="1" ht="20.100000000000001" hidden="1" customHeight="1" x14ac:dyDescent="0.35">
      <c r="B248" s="104"/>
      <c r="C248" s="105">
        <f t="shared" si="56"/>
        <v>89</v>
      </c>
      <c r="D248" s="107"/>
      <c r="E248" s="108"/>
      <c r="F248" s="109"/>
      <c r="G248" s="110" t="s">
        <v>44</v>
      </c>
      <c r="H248" s="111" t="str">
        <f t="shared" si="49"/>
        <v/>
      </c>
      <c r="I248" s="111" t="str">
        <f t="shared" si="49"/>
        <v/>
      </c>
      <c r="J248" s="131"/>
      <c r="K248" s="113" t="s">
        <v>45</v>
      </c>
      <c r="L248" s="114" t="s">
        <v>45</v>
      </c>
      <c r="M248" s="114" t="s">
        <v>45</v>
      </c>
      <c r="N248" s="114" t="s">
        <v>45</v>
      </c>
      <c r="O248" s="115">
        <f t="shared" si="50"/>
        <v>0</v>
      </c>
      <c r="P248" s="362" t="s">
        <v>113</v>
      </c>
      <c r="Q248" s="362"/>
      <c r="R248" s="362"/>
      <c r="S248" s="362"/>
      <c r="T248" s="362"/>
      <c r="U248" s="363"/>
      <c r="V248" s="135"/>
      <c r="W248" s="135"/>
      <c r="X248" s="116"/>
      <c r="Z248" s="106">
        <f t="shared" si="51"/>
        <v>0</v>
      </c>
      <c r="AA248" s="106">
        <f t="shared" si="52"/>
        <v>0</v>
      </c>
      <c r="AB248" s="106">
        <f t="shared" si="53"/>
        <v>0</v>
      </c>
      <c r="AC248" s="111" t="str">
        <f t="shared" si="54"/>
        <v/>
      </c>
      <c r="AD248" s="117" t="str">
        <f t="shared" si="55"/>
        <v/>
      </c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</row>
    <row r="249" spans="2:41" s="106" customFormat="1" ht="20.100000000000001" hidden="1" customHeight="1" x14ac:dyDescent="0.35">
      <c r="B249" s="104"/>
      <c r="C249" s="105">
        <f t="shared" si="56"/>
        <v>90</v>
      </c>
      <c r="D249" s="107"/>
      <c r="E249" s="108"/>
      <c r="F249" s="109"/>
      <c r="G249" s="110" t="s">
        <v>44</v>
      </c>
      <c r="H249" s="111" t="str">
        <f t="shared" si="49"/>
        <v/>
      </c>
      <c r="I249" s="111" t="str">
        <f t="shared" si="49"/>
        <v/>
      </c>
      <c r="J249" s="131"/>
      <c r="K249" s="113" t="s">
        <v>45</v>
      </c>
      <c r="L249" s="114" t="s">
        <v>45</v>
      </c>
      <c r="M249" s="114" t="s">
        <v>45</v>
      </c>
      <c r="N249" s="114" t="s">
        <v>45</v>
      </c>
      <c r="O249" s="115">
        <f t="shared" ref="O249:O310" si="57">SUM(K249:N249)</f>
        <v>0</v>
      </c>
      <c r="P249" s="362" t="s">
        <v>113</v>
      </c>
      <c r="Q249" s="362"/>
      <c r="R249" s="362"/>
      <c r="S249" s="362"/>
      <c r="T249" s="362"/>
      <c r="U249" s="363"/>
      <c r="V249" s="135"/>
      <c r="W249" s="135"/>
      <c r="X249" s="116"/>
      <c r="Z249" s="106">
        <f t="shared" si="51"/>
        <v>0</v>
      </c>
      <c r="AA249" s="106">
        <f t="shared" si="52"/>
        <v>0</v>
      </c>
      <c r="AB249" s="106">
        <f t="shared" si="53"/>
        <v>0</v>
      </c>
      <c r="AC249" s="111" t="str">
        <f t="shared" si="54"/>
        <v/>
      </c>
      <c r="AD249" s="117" t="str">
        <f t="shared" si="55"/>
        <v/>
      </c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</row>
    <row r="250" spans="2:41" s="106" customFormat="1" ht="20.100000000000001" hidden="1" customHeight="1" x14ac:dyDescent="0.35">
      <c r="B250" s="104"/>
      <c r="C250" s="105">
        <f t="shared" si="56"/>
        <v>91</v>
      </c>
      <c r="D250" s="107"/>
      <c r="E250" s="108"/>
      <c r="F250" s="109"/>
      <c r="G250" s="110" t="s">
        <v>44</v>
      </c>
      <c r="H250" s="111" t="str">
        <f t="shared" si="49"/>
        <v/>
      </c>
      <c r="I250" s="111" t="str">
        <f t="shared" si="49"/>
        <v/>
      </c>
      <c r="J250" s="131"/>
      <c r="K250" s="113" t="s">
        <v>45</v>
      </c>
      <c r="L250" s="114" t="s">
        <v>45</v>
      </c>
      <c r="M250" s="114" t="s">
        <v>45</v>
      </c>
      <c r="N250" s="114" t="s">
        <v>45</v>
      </c>
      <c r="O250" s="115">
        <f t="shared" si="57"/>
        <v>0</v>
      </c>
      <c r="P250" s="362" t="s">
        <v>113</v>
      </c>
      <c r="Q250" s="362"/>
      <c r="R250" s="362"/>
      <c r="S250" s="362"/>
      <c r="T250" s="362"/>
      <c r="U250" s="363"/>
      <c r="V250" s="135"/>
      <c r="W250" s="135"/>
      <c r="X250" s="116"/>
      <c r="Z250" s="106">
        <f t="shared" si="51"/>
        <v>0</v>
      </c>
      <c r="AA250" s="106">
        <f t="shared" si="52"/>
        <v>0</v>
      </c>
      <c r="AB250" s="106">
        <f t="shared" si="53"/>
        <v>0</v>
      </c>
      <c r="AC250" s="111" t="str">
        <f t="shared" si="54"/>
        <v/>
      </c>
      <c r="AD250" s="117" t="str">
        <f t="shared" si="55"/>
        <v/>
      </c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</row>
    <row r="251" spans="2:41" s="106" customFormat="1" ht="20.100000000000001" hidden="1" customHeight="1" x14ac:dyDescent="0.35">
      <c r="B251" s="104"/>
      <c r="C251" s="105">
        <f t="shared" si="56"/>
        <v>92</v>
      </c>
      <c r="D251" s="107"/>
      <c r="E251" s="108"/>
      <c r="F251" s="109"/>
      <c r="G251" s="110" t="s">
        <v>44</v>
      </c>
      <c r="H251" s="111" t="str">
        <f t="shared" si="49"/>
        <v/>
      </c>
      <c r="I251" s="111" t="str">
        <f t="shared" si="49"/>
        <v/>
      </c>
      <c r="J251" s="131"/>
      <c r="K251" s="113" t="s">
        <v>45</v>
      </c>
      <c r="L251" s="114" t="s">
        <v>45</v>
      </c>
      <c r="M251" s="114" t="s">
        <v>45</v>
      </c>
      <c r="N251" s="114" t="s">
        <v>45</v>
      </c>
      <c r="O251" s="115">
        <f t="shared" si="57"/>
        <v>0</v>
      </c>
      <c r="P251" s="362" t="s">
        <v>113</v>
      </c>
      <c r="Q251" s="362"/>
      <c r="R251" s="362"/>
      <c r="S251" s="362"/>
      <c r="T251" s="362"/>
      <c r="U251" s="363"/>
      <c r="V251" s="135"/>
      <c r="W251" s="135"/>
      <c r="X251" s="116"/>
      <c r="Z251" s="106">
        <f t="shared" si="51"/>
        <v>0</v>
      </c>
      <c r="AA251" s="106">
        <f t="shared" si="52"/>
        <v>0</v>
      </c>
      <c r="AB251" s="106">
        <f t="shared" si="53"/>
        <v>0</v>
      </c>
      <c r="AC251" s="111" t="str">
        <f t="shared" si="54"/>
        <v/>
      </c>
      <c r="AD251" s="117" t="str">
        <f t="shared" si="55"/>
        <v/>
      </c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</row>
    <row r="252" spans="2:41" s="106" customFormat="1" ht="20.100000000000001" hidden="1" customHeight="1" x14ac:dyDescent="0.35">
      <c r="B252" s="104"/>
      <c r="C252" s="105">
        <f t="shared" si="56"/>
        <v>93</v>
      </c>
      <c r="D252" s="107"/>
      <c r="E252" s="108"/>
      <c r="F252" s="109"/>
      <c r="G252" s="110" t="s">
        <v>44</v>
      </c>
      <c r="H252" s="111" t="str">
        <f t="shared" si="49"/>
        <v/>
      </c>
      <c r="I252" s="111" t="str">
        <f t="shared" si="49"/>
        <v/>
      </c>
      <c r="J252" s="131"/>
      <c r="K252" s="113" t="s">
        <v>45</v>
      </c>
      <c r="L252" s="114" t="s">
        <v>45</v>
      </c>
      <c r="M252" s="114" t="s">
        <v>45</v>
      </c>
      <c r="N252" s="114" t="s">
        <v>45</v>
      </c>
      <c r="O252" s="115">
        <f t="shared" si="57"/>
        <v>0</v>
      </c>
      <c r="P252" s="362" t="s">
        <v>113</v>
      </c>
      <c r="Q252" s="362"/>
      <c r="R252" s="362"/>
      <c r="S252" s="362"/>
      <c r="T252" s="362"/>
      <c r="U252" s="363"/>
      <c r="V252" s="135"/>
      <c r="W252" s="135"/>
      <c r="X252" s="116"/>
      <c r="Z252" s="106">
        <f t="shared" si="51"/>
        <v>0</v>
      </c>
      <c r="AA252" s="106">
        <f t="shared" si="52"/>
        <v>0</v>
      </c>
      <c r="AB252" s="106">
        <f t="shared" si="53"/>
        <v>0</v>
      </c>
      <c r="AC252" s="111" t="str">
        <f t="shared" si="54"/>
        <v/>
      </c>
      <c r="AD252" s="117" t="str">
        <f t="shared" si="55"/>
        <v/>
      </c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</row>
    <row r="253" spans="2:41" s="106" customFormat="1" ht="20.100000000000001" hidden="1" customHeight="1" x14ac:dyDescent="0.35">
      <c r="B253" s="104"/>
      <c r="C253" s="105">
        <f t="shared" si="56"/>
        <v>94</v>
      </c>
      <c r="D253" s="107"/>
      <c r="E253" s="108"/>
      <c r="F253" s="109"/>
      <c r="G253" s="110" t="s">
        <v>44</v>
      </c>
      <c r="H253" s="111" t="str">
        <f t="shared" si="49"/>
        <v/>
      </c>
      <c r="I253" s="111" t="str">
        <f t="shared" si="49"/>
        <v/>
      </c>
      <c r="J253" s="131"/>
      <c r="K253" s="113" t="s">
        <v>45</v>
      </c>
      <c r="L253" s="114" t="s">
        <v>45</v>
      </c>
      <c r="M253" s="114" t="s">
        <v>45</v>
      </c>
      <c r="N253" s="114" t="s">
        <v>45</v>
      </c>
      <c r="O253" s="115">
        <f t="shared" si="57"/>
        <v>0</v>
      </c>
      <c r="P253" s="362" t="s">
        <v>113</v>
      </c>
      <c r="Q253" s="362"/>
      <c r="R253" s="362"/>
      <c r="S253" s="362"/>
      <c r="T253" s="362"/>
      <c r="U253" s="363"/>
      <c r="V253" s="135"/>
      <c r="W253" s="135"/>
      <c r="X253" s="116"/>
      <c r="Z253" s="106">
        <f t="shared" si="51"/>
        <v>0</v>
      </c>
      <c r="AA253" s="106">
        <f t="shared" si="52"/>
        <v>0</v>
      </c>
      <c r="AB253" s="106">
        <f t="shared" si="53"/>
        <v>0</v>
      </c>
      <c r="AC253" s="111" t="str">
        <f t="shared" si="54"/>
        <v/>
      </c>
      <c r="AD253" s="117" t="str">
        <f t="shared" si="55"/>
        <v/>
      </c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</row>
    <row r="254" spans="2:41" s="106" customFormat="1" ht="20.100000000000001" hidden="1" customHeight="1" x14ac:dyDescent="0.35">
      <c r="B254" s="104"/>
      <c r="C254" s="105">
        <f t="shared" si="56"/>
        <v>95</v>
      </c>
      <c r="D254" s="107"/>
      <c r="E254" s="108"/>
      <c r="F254" s="109"/>
      <c r="G254" s="110" t="s">
        <v>44</v>
      </c>
      <c r="H254" s="111" t="str">
        <f t="shared" si="49"/>
        <v/>
      </c>
      <c r="I254" s="111" t="str">
        <f t="shared" si="49"/>
        <v/>
      </c>
      <c r="J254" s="131"/>
      <c r="K254" s="113" t="s">
        <v>45</v>
      </c>
      <c r="L254" s="114" t="s">
        <v>45</v>
      </c>
      <c r="M254" s="114" t="s">
        <v>45</v>
      </c>
      <c r="N254" s="114" t="s">
        <v>45</v>
      </c>
      <c r="O254" s="115">
        <f t="shared" si="57"/>
        <v>0</v>
      </c>
      <c r="P254" s="362" t="s">
        <v>113</v>
      </c>
      <c r="Q254" s="362"/>
      <c r="R254" s="362"/>
      <c r="S254" s="362"/>
      <c r="T254" s="362"/>
      <c r="U254" s="363"/>
      <c r="V254" s="135"/>
      <c r="W254" s="135"/>
      <c r="X254" s="116"/>
      <c r="Z254" s="106">
        <f t="shared" si="51"/>
        <v>0</v>
      </c>
      <c r="AA254" s="106">
        <f t="shared" si="52"/>
        <v>0</v>
      </c>
      <c r="AB254" s="106">
        <f t="shared" si="53"/>
        <v>0</v>
      </c>
      <c r="AC254" s="111" t="str">
        <f t="shared" si="54"/>
        <v/>
      </c>
      <c r="AD254" s="117" t="str">
        <f t="shared" si="55"/>
        <v/>
      </c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</row>
    <row r="255" spans="2:41" s="106" customFormat="1" ht="20.100000000000001" hidden="1" customHeight="1" x14ac:dyDescent="0.35">
      <c r="B255" s="104"/>
      <c r="C255" s="105">
        <f t="shared" si="56"/>
        <v>96</v>
      </c>
      <c r="D255" s="107"/>
      <c r="E255" s="108"/>
      <c r="F255" s="109"/>
      <c r="G255" s="110" t="s">
        <v>44</v>
      </c>
      <c r="H255" s="111" t="str">
        <f t="shared" si="49"/>
        <v/>
      </c>
      <c r="I255" s="111" t="str">
        <f t="shared" si="49"/>
        <v/>
      </c>
      <c r="J255" s="131"/>
      <c r="K255" s="113" t="s">
        <v>45</v>
      </c>
      <c r="L255" s="114" t="s">
        <v>45</v>
      </c>
      <c r="M255" s="114" t="s">
        <v>45</v>
      </c>
      <c r="N255" s="114" t="s">
        <v>45</v>
      </c>
      <c r="O255" s="115">
        <f t="shared" si="57"/>
        <v>0</v>
      </c>
      <c r="P255" s="362" t="s">
        <v>113</v>
      </c>
      <c r="Q255" s="362"/>
      <c r="R255" s="362"/>
      <c r="S255" s="362"/>
      <c r="T255" s="362"/>
      <c r="U255" s="363"/>
      <c r="V255" s="135"/>
      <c r="W255" s="135"/>
      <c r="X255" s="116"/>
      <c r="Z255" s="106">
        <f t="shared" si="51"/>
        <v>0</v>
      </c>
      <c r="AA255" s="106">
        <f t="shared" si="52"/>
        <v>0</v>
      </c>
      <c r="AB255" s="106">
        <f t="shared" si="53"/>
        <v>0</v>
      </c>
      <c r="AC255" s="111" t="str">
        <f t="shared" si="54"/>
        <v/>
      </c>
      <c r="AD255" s="117" t="str">
        <f t="shared" si="55"/>
        <v/>
      </c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</row>
    <row r="256" spans="2:41" s="106" customFormat="1" ht="20.100000000000001" hidden="1" customHeight="1" x14ac:dyDescent="0.35">
      <c r="B256" s="104"/>
      <c r="C256" s="105">
        <f t="shared" si="56"/>
        <v>97</v>
      </c>
      <c r="D256" s="107"/>
      <c r="E256" s="108"/>
      <c r="F256" s="109"/>
      <c r="G256" s="110" t="s">
        <v>44</v>
      </c>
      <c r="H256" s="111" t="str">
        <f t="shared" si="49"/>
        <v/>
      </c>
      <c r="I256" s="111" t="str">
        <f t="shared" si="49"/>
        <v/>
      </c>
      <c r="J256" s="131"/>
      <c r="K256" s="113" t="s">
        <v>45</v>
      </c>
      <c r="L256" s="114" t="s">
        <v>45</v>
      </c>
      <c r="M256" s="114" t="s">
        <v>45</v>
      </c>
      <c r="N256" s="114" t="s">
        <v>45</v>
      </c>
      <c r="O256" s="115">
        <f t="shared" si="57"/>
        <v>0</v>
      </c>
      <c r="P256" s="362" t="s">
        <v>113</v>
      </c>
      <c r="Q256" s="362"/>
      <c r="R256" s="362"/>
      <c r="S256" s="362"/>
      <c r="T256" s="362"/>
      <c r="U256" s="363"/>
      <c r="V256" s="135"/>
      <c r="W256" s="135"/>
      <c r="X256" s="116"/>
      <c r="Z256" s="106">
        <f t="shared" si="51"/>
        <v>0</v>
      </c>
      <c r="AA256" s="106">
        <f t="shared" si="52"/>
        <v>0</v>
      </c>
      <c r="AB256" s="106">
        <f t="shared" si="53"/>
        <v>0</v>
      </c>
      <c r="AC256" s="111" t="str">
        <f t="shared" si="54"/>
        <v/>
      </c>
      <c r="AD256" s="117" t="str">
        <f t="shared" si="55"/>
        <v/>
      </c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</row>
    <row r="257" spans="2:41" s="106" customFormat="1" ht="20.100000000000001" hidden="1" customHeight="1" x14ac:dyDescent="0.35">
      <c r="B257" s="104"/>
      <c r="C257" s="105">
        <f t="shared" si="56"/>
        <v>98</v>
      </c>
      <c r="D257" s="107"/>
      <c r="E257" s="108"/>
      <c r="F257" s="109"/>
      <c r="G257" s="110" t="s">
        <v>44</v>
      </c>
      <c r="H257" s="111" t="str">
        <f t="shared" si="49"/>
        <v/>
      </c>
      <c r="I257" s="111" t="str">
        <f t="shared" si="49"/>
        <v/>
      </c>
      <c r="J257" s="131"/>
      <c r="K257" s="113" t="s">
        <v>45</v>
      </c>
      <c r="L257" s="114" t="s">
        <v>45</v>
      </c>
      <c r="M257" s="114" t="s">
        <v>45</v>
      </c>
      <c r="N257" s="114" t="s">
        <v>45</v>
      </c>
      <c r="O257" s="115">
        <f t="shared" si="57"/>
        <v>0</v>
      </c>
      <c r="P257" s="362" t="s">
        <v>113</v>
      </c>
      <c r="Q257" s="362"/>
      <c r="R257" s="362"/>
      <c r="S257" s="362"/>
      <c r="T257" s="362"/>
      <c r="U257" s="363"/>
      <c r="V257" s="135"/>
      <c r="W257" s="135"/>
      <c r="X257" s="116"/>
      <c r="Z257" s="106">
        <f t="shared" si="51"/>
        <v>0</v>
      </c>
      <c r="AA257" s="106">
        <f t="shared" si="52"/>
        <v>0</v>
      </c>
      <c r="AB257" s="106">
        <f t="shared" si="53"/>
        <v>0</v>
      </c>
      <c r="AC257" s="111" t="str">
        <f t="shared" si="54"/>
        <v/>
      </c>
      <c r="AD257" s="117" t="str">
        <f t="shared" si="55"/>
        <v/>
      </c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</row>
    <row r="258" spans="2:41" s="106" customFormat="1" ht="20.100000000000001" hidden="1" customHeight="1" x14ac:dyDescent="0.35">
      <c r="B258" s="104"/>
      <c r="C258" s="105">
        <f t="shared" si="56"/>
        <v>99</v>
      </c>
      <c r="D258" s="107"/>
      <c r="E258" s="108"/>
      <c r="F258" s="109"/>
      <c r="G258" s="110" t="s">
        <v>44</v>
      </c>
      <c r="H258" s="111" t="str">
        <f t="shared" si="49"/>
        <v/>
      </c>
      <c r="I258" s="111" t="str">
        <f t="shared" si="49"/>
        <v/>
      </c>
      <c r="J258" s="131"/>
      <c r="K258" s="113" t="s">
        <v>45</v>
      </c>
      <c r="L258" s="114" t="s">
        <v>45</v>
      </c>
      <c r="M258" s="114" t="s">
        <v>45</v>
      </c>
      <c r="N258" s="114" t="s">
        <v>45</v>
      </c>
      <c r="O258" s="115">
        <f t="shared" si="57"/>
        <v>0</v>
      </c>
      <c r="P258" s="362" t="s">
        <v>113</v>
      </c>
      <c r="Q258" s="362"/>
      <c r="R258" s="362"/>
      <c r="S258" s="362"/>
      <c r="T258" s="362"/>
      <c r="U258" s="363"/>
      <c r="V258" s="135"/>
      <c r="W258" s="135"/>
      <c r="X258" s="116"/>
      <c r="Z258" s="106">
        <f t="shared" si="51"/>
        <v>0</v>
      </c>
      <c r="AA258" s="106">
        <f t="shared" si="52"/>
        <v>0</v>
      </c>
      <c r="AB258" s="106">
        <f t="shared" si="53"/>
        <v>0</v>
      </c>
      <c r="AC258" s="111" t="str">
        <f t="shared" si="54"/>
        <v/>
      </c>
      <c r="AD258" s="117" t="str">
        <f t="shared" si="55"/>
        <v/>
      </c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</row>
    <row r="259" spans="2:41" s="106" customFormat="1" ht="20.100000000000001" hidden="1" customHeight="1" x14ac:dyDescent="0.35">
      <c r="B259" s="104"/>
      <c r="C259" s="105">
        <f t="shared" si="56"/>
        <v>100</v>
      </c>
      <c r="D259" s="107"/>
      <c r="E259" s="108"/>
      <c r="F259" s="109"/>
      <c r="G259" s="110" t="s">
        <v>44</v>
      </c>
      <c r="H259" s="111" t="str">
        <f t="shared" si="49"/>
        <v/>
      </c>
      <c r="I259" s="111" t="str">
        <f t="shared" si="49"/>
        <v/>
      </c>
      <c r="J259" s="131"/>
      <c r="K259" s="113" t="s">
        <v>45</v>
      </c>
      <c r="L259" s="114" t="s">
        <v>45</v>
      </c>
      <c r="M259" s="114" t="s">
        <v>45</v>
      </c>
      <c r="N259" s="114" t="s">
        <v>45</v>
      </c>
      <c r="O259" s="115">
        <f t="shared" si="57"/>
        <v>0</v>
      </c>
      <c r="P259" s="362" t="s">
        <v>113</v>
      </c>
      <c r="Q259" s="362"/>
      <c r="R259" s="362"/>
      <c r="S259" s="362"/>
      <c r="T259" s="362"/>
      <c r="U259" s="363"/>
      <c r="V259" s="135"/>
      <c r="W259" s="135"/>
      <c r="X259" s="116"/>
      <c r="Z259" s="106">
        <f t="shared" si="51"/>
        <v>0</v>
      </c>
      <c r="AA259" s="106">
        <f t="shared" si="52"/>
        <v>0</v>
      </c>
      <c r="AB259" s="106">
        <f t="shared" si="53"/>
        <v>0</v>
      </c>
      <c r="AC259" s="111" t="str">
        <f t="shared" si="54"/>
        <v/>
      </c>
      <c r="AD259" s="117" t="str">
        <f t="shared" si="55"/>
        <v/>
      </c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</row>
    <row r="260" spans="2:41" s="106" customFormat="1" ht="20.100000000000001" hidden="1" customHeight="1" x14ac:dyDescent="0.35">
      <c r="B260" s="104"/>
      <c r="C260" s="105">
        <f t="shared" si="56"/>
        <v>101</v>
      </c>
      <c r="D260" s="107"/>
      <c r="E260" s="108"/>
      <c r="F260" s="109"/>
      <c r="G260" s="110" t="s">
        <v>44</v>
      </c>
      <c r="H260" s="111" t="str">
        <f t="shared" si="49"/>
        <v/>
      </c>
      <c r="I260" s="111" t="str">
        <f t="shared" si="49"/>
        <v/>
      </c>
      <c r="J260" s="131"/>
      <c r="K260" s="113" t="s">
        <v>45</v>
      </c>
      <c r="L260" s="114" t="s">
        <v>45</v>
      </c>
      <c r="M260" s="114" t="s">
        <v>45</v>
      </c>
      <c r="N260" s="114" t="s">
        <v>45</v>
      </c>
      <c r="O260" s="115">
        <f t="shared" si="57"/>
        <v>0</v>
      </c>
      <c r="P260" s="362" t="s">
        <v>113</v>
      </c>
      <c r="Q260" s="362"/>
      <c r="R260" s="362"/>
      <c r="S260" s="362"/>
      <c r="T260" s="362"/>
      <c r="U260" s="363"/>
      <c r="V260" s="135"/>
      <c r="W260" s="135"/>
      <c r="X260" s="116"/>
      <c r="Z260" s="106">
        <f t="shared" si="51"/>
        <v>0</v>
      </c>
      <c r="AA260" s="106">
        <f t="shared" si="52"/>
        <v>0</v>
      </c>
      <c r="AB260" s="106">
        <f t="shared" si="53"/>
        <v>0</v>
      </c>
      <c r="AC260" s="111" t="str">
        <f t="shared" si="54"/>
        <v/>
      </c>
      <c r="AD260" s="117" t="str">
        <f t="shared" si="55"/>
        <v/>
      </c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</row>
    <row r="261" spans="2:41" s="106" customFormat="1" ht="20.100000000000001" hidden="1" customHeight="1" x14ac:dyDescent="0.35">
      <c r="B261" s="104"/>
      <c r="C261" s="105">
        <f t="shared" si="56"/>
        <v>102</v>
      </c>
      <c r="D261" s="107"/>
      <c r="E261" s="108"/>
      <c r="F261" s="109"/>
      <c r="G261" s="110" t="s">
        <v>44</v>
      </c>
      <c r="H261" s="111" t="str">
        <f t="shared" si="49"/>
        <v/>
      </c>
      <c r="I261" s="111" t="str">
        <f t="shared" si="49"/>
        <v/>
      </c>
      <c r="J261" s="131"/>
      <c r="K261" s="113" t="s">
        <v>45</v>
      </c>
      <c r="L261" s="114" t="s">
        <v>45</v>
      </c>
      <c r="M261" s="114" t="s">
        <v>45</v>
      </c>
      <c r="N261" s="114" t="s">
        <v>45</v>
      </c>
      <c r="O261" s="115">
        <f t="shared" si="57"/>
        <v>0</v>
      </c>
      <c r="P261" s="362" t="s">
        <v>113</v>
      </c>
      <c r="Q261" s="362"/>
      <c r="R261" s="362"/>
      <c r="S261" s="362"/>
      <c r="T261" s="362"/>
      <c r="U261" s="363"/>
      <c r="V261" s="135"/>
      <c r="W261" s="135"/>
      <c r="X261" s="116"/>
      <c r="Z261" s="106">
        <f t="shared" si="51"/>
        <v>0</v>
      </c>
      <c r="AA261" s="106">
        <f t="shared" si="52"/>
        <v>0</v>
      </c>
      <c r="AB261" s="106">
        <f t="shared" si="53"/>
        <v>0</v>
      </c>
      <c r="AC261" s="111" t="str">
        <f t="shared" si="54"/>
        <v/>
      </c>
      <c r="AD261" s="117" t="str">
        <f t="shared" si="55"/>
        <v/>
      </c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</row>
    <row r="262" spans="2:41" s="106" customFormat="1" ht="20.100000000000001" hidden="1" customHeight="1" x14ac:dyDescent="0.35">
      <c r="B262" s="104"/>
      <c r="C262" s="105">
        <f t="shared" si="56"/>
        <v>103</v>
      </c>
      <c r="D262" s="107"/>
      <c r="E262" s="108"/>
      <c r="F262" s="109"/>
      <c r="G262" s="110" t="s">
        <v>44</v>
      </c>
      <c r="H262" s="111" t="str">
        <f t="shared" si="49"/>
        <v/>
      </c>
      <c r="I262" s="111" t="str">
        <f t="shared" si="49"/>
        <v/>
      </c>
      <c r="J262" s="131"/>
      <c r="K262" s="113" t="s">
        <v>45</v>
      </c>
      <c r="L262" s="114" t="s">
        <v>45</v>
      </c>
      <c r="M262" s="114" t="s">
        <v>45</v>
      </c>
      <c r="N262" s="114" t="s">
        <v>45</v>
      </c>
      <c r="O262" s="115">
        <f t="shared" si="57"/>
        <v>0</v>
      </c>
      <c r="P262" s="362" t="s">
        <v>113</v>
      </c>
      <c r="Q262" s="362"/>
      <c r="R262" s="362"/>
      <c r="S262" s="362"/>
      <c r="T262" s="362"/>
      <c r="U262" s="363"/>
      <c r="V262" s="135"/>
      <c r="W262" s="135"/>
      <c r="X262" s="116"/>
      <c r="Z262" s="106">
        <f t="shared" si="51"/>
        <v>0</v>
      </c>
      <c r="AA262" s="106">
        <f t="shared" si="52"/>
        <v>0</v>
      </c>
      <c r="AB262" s="106">
        <f t="shared" si="53"/>
        <v>0</v>
      </c>
      <c r="AC262" s="111" t="str">
        <f t="shared" si="54"/>
        <v/>
      </c>
      <c r="AD262" s="117" t="str">
        <f t="shared" si="55"/>
        <v/>
      </c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</row>
    <row r="263" spans="2:41" s="106" customFormat="1" ht="20.100000000000001" hidden="1" customHeight="1" x14ac:dyDescent="0.35">
      <c r="B263" s="104"/>
      <c r="C263" s="105">
        <f t="shared" si="56"/>
        <v>104</v>
      </c>
      <c r="D263" s="107"/>
      <c r="E263" s="108"/>
      <c r="F263" s="109"/>
      <c r="G263" s="110" t="s">
        <v>44</v>
      </c>
      <c r="H263" s="111" t="str">
        <f t="shared" si="49"/>
        <v/>
      </c>
      <c r="I263" s="111" t="str">
        <f t="shared" si="49"/>
        <v/>
      </c>
      <c r="J263" s="131"/>
      <c r="K263" s="113" t="s">
        <v>45</v>
      </c>
      <c r="L263" s="114" t="s">
        <v>45</v>
      </c>
      <c r="M263" s="114" t="s">
        <v>45</v>
      </c>
      <c r="N263" s="114" t="s">
        <v>45</v>
      </c>
      <c r="O263" s="115">
        <f t="shared" si="57"/>
        <v>0</v>
      </c>
      <c r="P263" s="362" t="s">
        <v>113</v>
      </c>
      <c r="Q263" s="362"/>
      <c r="R263" s="362"/>
      <c r="S263" s="362"/>
      <c r="T263" s="362"/>
      <c r="U263" s="363"/>
      <c r="V263" s="135"/>
      <c r="W263" s="135"/>
      <c r="X263" s="116"/>
      <c r="Z263" s="106">
        <f t="shared" si="51"/>
        <v>0</v>
      </c>
      <c r="AA263" s="106">
        <f t="shared" si="52"/>
        <v>0</v>
      </c>
      <c r="AB263" s="106">
        <f t="shared" si="53"/>
        <v>0</v>
      </c>
      <c r="AC263" s="111" t="str">
        <f t="shared" si="54"/>
        <v/>
      </c>
      <c r="AD263" s="117" t="str">
        <f t="shared" si="55"/>
        <v/>
      </c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</row>
    <row r="264" spans="2:41" s="106" customFormat="1" ht="20.100000000000001" hidden="1" customHeight="1" x14ac:dyDescent="0.35">
      <c r="B264" s="104"/>
      <c r="C264" s="105">
        <f t="shared" si="56"/>
        <v>105</v>
      </c>
      <c r="D264" s="107"/>
      <c r="E264" s="108"/>
      <c r="F264" s="109"/>
      <c r="G264" s="110" t="s">
        <v>44</v>
      </c>
      <c r="H264" s="111" t="str">
        <f t="shared" si="49"/>
        <v/>
      </c>
      <c r="I264" s="111" t="str">
        <f t="shared" si="49"/>
        <v/>
      </c>
      <c r="J264" s="131"/>
      <c r="K264" s="113" t="s">
        <v>45</v>
      </c>
      <c r="L264" s="114" t="s">
        <v>45</v>
      </c>
      <c r="M264" s="114" t="s">
        <v>45</v>
      </c>
      <c r="N264" s="114" t="s">
        <v>45</v>
      </c>
      <c r="O264" s="115">
        <f t="shared" si="57"/>
        <v>0</v>
      </c>
      <c r="P264" s="362" t="s">
        <v>113</v>
      </c>
      <c r="Q264" s="362"/>
      <c r="R264" s="362"/>
      <c r="S264" s="362"/>
      <c r="T264" s="362"/>
      <c r="U264" s="363"/>
      <c r="V264" s="135"/>
      <c r="W264" s="135"/>
      <c r="X264" s="116"/>
      <c r="Z264" s="106">
        <f t="shared" si="51"/>
        <v>0</v>
      </c>
      <c r="AA264" s="106">
        <f t="shared" si="52"/>
        <v>0</v>
      </c>
      <c r="AB264" s="106">
        <f t="shared" si="53"/>
        <v>0</v>
      </c>
      <c r="AC264" s="111" t="str">
        <f t="shared" si="54"/>
        <v/>
      </c>
      <c r="AD264" s="117" t="str">
        <f t="shared" si="55"/>
        <v/>
      </c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</row>
    <row r="265" spans="2:41" s="106" customFormat="1" ht="20.100000000000001" hidden="1" customHeight="1" x14ac:dyDescent="0.35">
      <c r="B265" s="104"/>
      <c r="C265" s="105">
        <f t="shared" si="56"/>
        <v>106</v>
      </c>
      <c r="D265" s="107"/>
      <c r="E265" s="108"/>
      <c r="F265" s="109"/>
      <c r="G265" s="110" t="s">
        <v>44</v>
      </c>
      <c r="H265" s="111" t="str">
        <f t="shared" si="49"/>
        <v/>
      </c>
      <c r="I265" s="111" t="str">
        <f t="shared" si="49"/>
        <v/>
      </c>
      <c r="J265" s="131"/>
      <c r="K265" s="113" t="s">
        <v>45</v>
      </c>
      <c r="L265" s="114" t="s">
        <v>45</v>
      </c>
      <c r="M265" s="114" t="s">
        <v>45</v>
      </c>
      <c r="N265" s="114" t="s">
        <v>45</v>
      </c>
      <c r="O265" s="115">
        <f t="shared" si="57"/>
        <v>0</v>
      </c>
      <c r="P265" s="362" t="s">
        <v>113</v>
      </c>
      <c r="Q265" s="362"/>
      <c r="R265" s="362"/>
      <c r="S265" s="362"/>
      <c r="T265" s="362"/>
      <c r="U265" s="363"/>
      <c r="V265" s="135"/>
      <c r="W265" s="135"/>
      <c r="X265" s="116"/>
      <c r="Z265" s="106">
        <f t="shared" si="51"/>
        <v>0</v>
      </c>
      <c r="AA265" s="106">
        <f t="shared" si="52"/>
        <v>0</v>
      </c>
      <c r="AB265" s="106">
        <f t="shared" si="53"/>
        <v>0</v>
      </c>
      <c r="AC265" s="111" t="str">
        <f t="shared" si="54"/>
        <v/>
      </c>
      <c r="AD265" s="117" t="str">
        <f t="shared" si="55"/>
        <v/>
      </c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</row>
    <row r="266" spans="2:41" s="106" customFormat="1" ht="20.100000000000001" hidden="1" customHeight="1" x14ac:dyDescent="0.35">
      <c r="B266" s="104"/>
      <c r="C266" s="105">
        <f t="shared" si="56"/>
        <v>107</v>
      </c>
      <c r="D266" s="107"/>
      <c r="E266" s="108"/>
      <c r="F266" s="109"/>
      <c r="G266" s="110" t="s">
        <v>44</v>
      </c>
      <c r="H266" s="111" t="str">
        <f t="shared" si="49"/>
        <v/>
      </c>
      <c r="I266" s="111" t="str">
        <f t="shared" si="49"/>
        <v/>
      </c>
      <c r="J266" s="131"/>
      <c r="K266" s="113" t="s">
        <v>45</v>
      </c>
      <c r="L266" s="114" t="s">
        <v>45</v>
      </c>
      <c r="M266" s="114" t="s">
        <v>45</v>
      </c>
      <c r="N266" s="114" t="s">
        <v>45</v>
      </c>
      <c r="O266" s="115">
        <f t="shared" si="57"/>
        <v>0</v>
      </c>
      <c r="P266" s="362" t="s">
        <v>113</v>
      </c>
      <c r="Q266" s="362"/>
      <c r="R266" s="362"/>
      <c r="S266" s="362"/>
      <c r="T266" s="362"/>
      <c r="U266" s="363"/>
      <c r="V266" s="135"/>
      <c r="W266" s="135"/>
      <c r="X266" s="116"/>
      <c r="Z266" s="106">
        <f t="shared" si="51"/>
        <v>0</v>
      </c>
      <c r="AA266" s="106">
        <f t="shared" si="52"/>
        <v>0</v>
      </c>
      <c r="AB266" s="106">
        <f t="shared" si="53"/>
        <v>0</v>
      </c>
      <c r="AC266" s="111" t="str">
        <f t="shared" si="54"/>
        <v/>
      </c>
      <c r="AD266" s="117" t="str">
        <f t="shared" si="55"/>
        <v/>
      </c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</row>
    <row r="267" spans="2:41" s="106" customFormat="1" ht="20.100000000000001" hidden="1" customHeight="1" x14ac:dyDescent="0.35">
      <c r="B267" s="104"/>
      <c r="C267" s="105">
        <f t="shared" si="56"/>
        <v>108</v>
      </c>
      <c r="D267" s="107"/>
      <c r="E267" s="108"/>
      <c r="F267" s="109"/>
      <c r="G267" s="110" t="s">
        <v>44</v>
      </c>
      <c r="H267" s="111" t="str">
        <f t="shared" si="49"/>
        <v/>
      </c>
      <c r="I267" s="111" t="str">
        <f t="shared" si="49"/>
        <v/>
      </c>
      <c r="J267" s="131"/>
      <c r="K267" s="113" t="s">
        <v>45</v>
      </c>
      <c r="L267" s="114" t="s">
        <v>45</v>
      </c>
      <c r="M267" s="114" t="s">
        <v>45</v>
      </c>
      <c r="N267" s="114" t="s">
        <v>45</v>
      </c>
      <c r="O267" s="115">
        <f t="shared" si="57"/>
        <v>0</v>
      </c>
      <c r="P267" s="362" t="s">
        <v>113</v>
      </c>
      <c r="Q267" s="362"/>
      <c r="R267" s="362"/>
      <c r="S267" s="362"/>
      <c r="T267" s="362"/>
      <c r="U267" s="363"/>
      <c r="V267" s="135"/>
      <c r="W267" s="135"/>
      <c r="X267" s="116"/>
      <c r="Z267" s="106">
        <f t="shared" si="51"/>
        <v>0</v>
      </c>
      <c r="AA267" s="106">
        <f t="shared" si="52"/>
        <v>0</v>
      </c>
      <c r="AB267" s="106">
        <f t="shared" si="53"/>
        <v>0</v>
      </c>
      <c r="AC267" s="111" t="str">
        <f t="shared" si="54"/>
        <v/>
      </c>
      <c r="AD267" s="117" t="str">
        <f t="shared" si="55"/>
        <v/>
      </c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</row>
    <row r="268" spans="2:41" s="106" customFormat="1" ht="20.100000000000001" hidden="1" customHeight="1" x14ac:dyDescent="0.35">
      <c r="B268" s="104"/>
      <c r="C268" s="105">
        <f t="shared" si="56"/>
        <v>109</v>
      </c>
      <c r="D268" s="107"/>
      <c r="E268" s="108"/>
      <c r="F268" s="109"/>
      <c r="G268" s="110" t="s">
        <v>44</v>
      </c>
      <c r="H268" s="111" t="str">
        <f t="shared" si="49"/>
        <v/>
      </c>
      <c r="I268" s="111" t="str">
        <f t="shared" si="49"/>
        <v/>
      </c>
      <c r="J268" s="131"/>
      <c r="K268" s="113" t="s">
        <v>45</v>
      </c>
      <c r="L268" s="114" t="s">
        <v>45</v>
      </c>
      <c r="M268" s="114" t="s">
        <v>45</v>
      </c>
      <c r="N268" s="114" t="s">
        <v>45</v>
      </c>
      <c r="O268" s="115">
        <f t="shared" si="57"/>
        <v>0</v>
      </c>
      <c r="P268" s="362" t="s">
        <v>113</v>
      </c>
      <c r="Q268" s="362"/>
      <c r="R268" s="362"/>
      <c r="S268" s="362"/>
      <c r="T268" s="362"/>
      <c r="U268" s="363"/>
      <c r="V268" s="135"/>
      <c r="W268" s="135"/>
      <c r="X268" s="116"/>
      <c r="Z268" s="106">
        <f t="shared" si="51"/>
        <v>0</v>
      </c>
      <c r="AA268" s="106">
        <f t="shared" si="52"/>
        <v>0</v>
      </c>
      <c r="AB268" s="106">
        <f t="shared" si="53"/>
        <v>0</v>
      </c>
      <c r="AC268" s="111" t="str">
        <f t="shared" si="54"/>
        <v/>
      </c>
      <c r="AD268" s="117" t="str">
        <f t="shared" si="55"/>
        <v/>
      </c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</row>
    <row r="269" spans="2:41" s="106" customFormat="1" ht="20.100000000000001" hidden="1" customHeight="1" x14ac:dyDescent="0.35">
      <c r="B269" s="104"/>
      <c r="C269" s="105">
        <f t="shared" si="56"/>
        <v>110</v>
      </c>
      <c r="D269" s="107"/>
      <c r="E269" s="108"/>
      <c r="F269" s="109"/>
      <c r="G269" s="110" t="s">
        <v>44</v>
      </c>
      <c r="H269" s="111" t="str">
        <f t="shared" si="49"/>
        <v/>
      </c>
      <c r="I269" s="111" t="str">
        <f t="shared" si="49"/>
        <v/>
      </c>
      <c r="J269" s="131"/>
      <c r="K269" s="113" t="s">
        <v>45</v>
      </c>
      <c r="L269" s="114" t="s">
        <v>45</v>
      </c>
      <c r="M269" s="114" t="s">
        <v>45</v>
      </c>
      <c r="N269" s="114" t="s">
        <v>45</v>
      </c>
      <c r="O269" s="115">
        <f t="shared" si="57"/>
        <v>0</v>
      </c>
      <c r="P269" s="362" t="s">
        <v>113</v>
      </c>
      <c r="Q269" s="362"/>
      <c r="R269" s="362"/>
      <c r="S269" s="362"/>
      <c r="T269" s="362"/>
      <c r="U269" s="363"/>
      <c r="V269" s="135"/>
      <c r="W269" s="135"/>
      <c r="X269" s="116"/>
      <c r="Z269" s="106">
        <f t="shared" si="51"/>
        <v>0</v>
      </c>
      <c r="AA269" s="106">
        <f t="shared" si="52"/>
        <v>0</v>
      </c>
      <c r="AB269" s="106">
        <f t="shared" si="53"/>
        <v>0</v>
      </c>
      <c r="AC269" s="111" t="str">
        <f t="shared" si="54"/>
        <v/>
      </c>
      <c r="AD269" s="117" t="str">
        <f t="shared" si="55"/>
        <v/>
      </c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</row>
    <row r="270" spans="2:41" s="106" customFormat="1" ht="20.100000000000001" hidden="1" customHeight="1" x14ac:dyDescent="0.35">
      <c r="B270" s="104"/>
      <c r="C270" s="105">
        <f t="shared" si="56"/>
        <v>111</v>
      </c>
      <c r="D270" s="107"/>
      <c r="E270" s="108"/>
      <c r="F270" s="109"/>
      <c r="G270" s="110" t="s">
        <v>44</v>
      </c>
      <c r="H270" s="111" t="str">
        <f t="shared" si="49"/>
        <v/>
      </c>
      <c r="I270" s="111" t="str">
        <f t="shared" si="49"/>
        <v/>
      </c>
      <c r="J270" s="131"/>
      <c r="K270" s="113" t="s">
        <v>45</v>
      </c>
      <c r="L270" s="114" t="s">
        <v>45</v>
      </c>
      <c r="M270" s="114" t="s">
        <v>45</v>
      </c>
      <c r="N270" s="114" t="s">
        <v>45</v>
      </c>
      <c r="O270" s="115">
        <f t="shared" si="57"/>
        <v>0</v>
      </c>
      <c r="P270" s="362" t="s">
        <v>113</v>
      </c>
      <c r="Q270" s="362"/>
      <c r="R270" s="362"/>
      <c r="S270" s="362"/>
      <c r="T270" s="362"/>
      <c r="U270" s="363"/>
      <c r="V270" s="135"/>
      <c r="W270" s="135"/>
      <c r="X270" s="116"/>
      <c r="Z270" s="106">
        <f t="shared" si="51"/>
        <v>0</v>
      </c>
      <c r="AA270" s="106">
        <f t="shared" si="52"/>
        <v>0</v>
      </c>
      <c r="AB270" s="106">
        <f t="shared" si="53"/>
        <v>0</v>
      </c>
      <c r="AC270" s="111" t="str">
        <f t="shared" si="54"/>
        <v/>
      </c>
      <c r="AD270" s="117" t="str">
        <f t="shared" si="55"/>
        <v/>
      </c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</row>
    <row r="271" spans="2:41" s="106" customFormat="1" ht="20.100000000000001" hidden="1" customHeight="1" x14ac:dyDescent="0.35">
      <c r="B271" s="104"/>
      <c r="C271" s="105">
        <f t="shared" si="56"/>
        <v>112</v>
      </c>
      <c r="D271" s="107"/>
      <c r="E271" s="108"/>
      <c r="F271" s="109"/>
      <c r="G271" s="110" t="s">
        <v>44</v>
      </c>
      <c r="H271" s="111" t="str">
        <f t="shared" si="49"/>
        <v/>
      </c>
      <c r="I271" s="111" t="str">
        <f t="shared" si="49"/>
        <v/>
      </c>
      <c r="J271" s="131"/>
      <c r="K271" s="113" t="s">
        <v>45</v>
      </c>
      <c r="L271" s="114" t="s">
        <v>45</v>
      </c>
      <c r="M271" s="114" t="s">
        <v>45</v>
      </c>
      <c r="N271" s="114" t="s">
        <v>45</v>
      </c>
      <c r="O271" s="115">
        <f t="shared" si="57"/>
        <v>0</v>
      </c>
      <c r="P271" s="362" t="s">
        <v>113</v>
      </c>
      <c r="Q271" s="362"/>
      <c r="R271" s="362"/>
      <c r="S271" s="362"/>
      <c r="T271" s="362"/>
      <c r="U271" s="363"/>
      <c r="V271" s="135"/>
      <c r="W271" s="135"/>
      <c r="X271" s="116"/>
      <c r="Z271" s="106">
        <f t="shared" si="51"/>
        <v>0</v>
      </c>
      <c r="AA271" s="106">
        <f t="shared" si="52"/>
        <v>0</v>
      </c>
      <c r="AB271" s="106">
        <f t="shared" si="53"/>
        <v>0</v>
      </c>
      <c r="AC271" s="111" t="str">
        <f t="shared" si="54"/>
        <v/>
      </c>
      <c r="AD271" s="117" t="str">
        <f t="shared" si="55"/>
        <v/>
      </c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</row>
    <row r="272" spans="2:41" s="106" customFormat="1" ht="20.100000000000001" hidden="1" customHeight="1" x14ac:dyDescent="0.35">
      <c r="B272" s="104"/>
      <c r="C272" s="105">
        <f t="shared" si="56"/>
        <v>113</v>
      </c>
      <c r="D272" s="107"/>
      <c r="E272" s="108"/>
      <c r="F272" s="109"/>
      <c r="G272" s="110" t="s">
        <v>44</v>
      </c>
      <c r="H272" s="111" t="str">
        <f t="shared" si="49"/>
        <v/>
      </c>
      <c r="I272" s="111" t="str">
        <f t="shared" si="49"/>
        <v/>
      </c>
      <c r="J272" s="131"/>
      <c r="K272" s="113" t="s">
        <v>45</v>
      </c>
      <c r="L272" s="114" t="s">
        <v>45</v>
      </c>
      <c r="M272" s="114" t="s">
        <v>45</v>
      </c>
      <c r="N272" s="114" t="s">
        <v>45</v>
      </c>
      <c r="O272" s="115">
        <f t="shared" si="57"/>
        <v>0</v>
      </c>
      <c r="P272" s="362" t="s">
        <v>113</v>
      </c>
      <c r="Q272" s="362"/>
      <c r="R272" s="362"/>
      <c r="S272" s="362"/>
      <c r="T272" s="362"/>
      <c r="U272" s="363"/>
      <c r="V272" s="135"/>
      <c r="W272" s="135"/>
      <c r="X272" s="116"/>
      <c r="Z272" s="106">
        <f t="shared" si="51"/>
        <v>0</v>
      </c>
      <c r="AA272" s="106">
        <f t="shared" si="52"/>
        <v>0</v>
      </c>
      <c r="AB272" s="106">
        <f t="shared" si="53"/>
        <v>0</v>
      </c>
      <c r="AC272" s="111" t="str">
        <f t="shared" si="54"/>
        <v/>
      </c>
      <c r="AD272" s="117" t="str">
        <f t="shared" si="55"/>
        <v/>
      </c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</row>
    <row r="273" spans="2:41" s="106" customFormat="1" ht="20.100000000000001" hidden="1" customHeight="1" x14ac:dyDescent="0.35">
      <c r="B273" s="104"/>
      <c r="C273" s="105">
        <f t="shared" si="56"/>
        <v>114</v>
      </c>
      <c r="D273" s="107"/>
      <c r="E273" s="108"/>
      <c r="F273" s="109"/>
      <c r="G273" s="110" t="s">
        <v>44</v>
      </c>
      <c r="H273" s="111" t="str">
        <f t="shared" si="49"/>
        <v/>
      </c>
      <c r="I273" s="111" t="str">
        <f t="shared" si="49"/>
        <v/>
      </c>
      <c r="J273" s="131"/>
      <c r="K273" s="113" t="s">
        <v>45</v>
      </c>
      <c r="L273" s="114" t="s">
        <v>45</v>
      </c>
      <c r="M273" s="114" t="s">
        <v>45</v>
      </c>
      <c r="N273" s="114" t="s">
        <v>45</v>
      </c>
      <c r="O273" s="115">
        <f t="shared" si="57"/>
        <v>0</v>
      </c>
      <c r="P273" s="362" t="s">
        <v>113</v>
      </c>
      <c r="Q273" s="362"/>
      <c r="R273" s="362"/>
      <c r="S273" s="362"/>
      <c r="T273" s="362"/>
      <c r="U273" s="363"/>
      <c r="V273" s="135"/>
      <c r="W273" s="135"/>
      <c r="X273" s="116"/>
      <c r="Z273" s="106">
        <f t="shared" si="51"/>
        <v>0</v>
      </c>
      <c r="AA273" s="106">
        <f t="shared" si="52"/>
        <v>0</v>
      </c>
      <c r="AB273" s="106">
        <f t="shared" si="53"/>
        <v>0</v>
      </c>
      <c r="AC273" s="111" t="str">
        <f t="shared" si="54"/>
        <v/>
      </c>
      <c r="AD273" s="117" t="str">
        <f t="shared" si="55"/>
        <v/>
      </c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</row>
    <row r="274" spans="2:41" s="106" customFormat="1" ht="20.100000000000001" hidden="1" customHeight="1" x14ac:dyDescent="0.35">
      <c r="B274" s="104"/>
      <c r="C274" s="105">
        <f t="shared" si="56"/>
        <v>115</v>
      </c>
      <c r="D274" s="107"/>
      <c r="E274" s="108"/>
      <c r="F274" s="109"/>
      <c r="G274" s="110" t="s">
        <v>44</v>
      </c>
      <c r="H274" s="111" t="str">
        <f t="shared" si="49"/>
        <v/>
      </c>
      <c r="I274" s="111" t="str">
        <f t="shared" si="49"/>
        <v/>
      </c>
      <c r="J274" s="131"/>
      <c r="K274" s="113" t="s">
        <v>45</v>
      </c>
      <c r="L274" s="114" t="s">
        <v>45</v>
      </c>
      <c r="M274" s="114" t="s">
        <v>45</v>
      </c>
      <c r="N274" s="114" t="s">
        <v>45</v>
      </c>
      <c r="O274" s="115">
        <f t="shared" si="57"/>
        <v>0</v>
      </c>
      <c r="P274" s="362" t="s">
        <v>113</v>
      </c>
      <c r="Q274" s="362"/>
      <c r="R274" s="362"/>
      <c r="S274" s="362"/>
      <c r="T274" s="362"/>
      <c r="U274" s="363"/>
      <c r="V274" s="135"/>
      <c r="W274" s="135"/>
      <c r="X274" s="116"/>
      <c r="Z274" s="106">
        <f t="shared" si="51"/>
        <v>0</v>
      </c>
      <c r="AA274" s="106">
        <f t="shared" si="52"/>
        <v>0</v>
      </c>
      <c r="AB274" s="106">
        <f t="shared" si="53"/>
        <v>0</v>
      </c>
      <c r="AC274" s="111" t="str">
        <f t="shared" si="54"/>
        <v/>
      </c>
      <c r="AD274" s="117" t="str">
        <f t="shared" si="55"/>
        <v/>
      </c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</row>
    <row r="275" spans="2:41" s="106" customFormat="1" ht="20.100000000000001" hidden="1" customHeight="1" x14ac:dyDescent="0.35">
      <c r="B275" s="104"/>
      <c r="C275" s="105">
        <f t="shared" si="56"/>
        <v>116</v>
      </c>
      <c r="D275" s="107"/>
      <c r="E275" s="108"/>
      <c r="F275" s="109"/>
      <c r="G275" s="110" t="s">
        <v>44</v>
      </c>
      <c r="H275" s="111" t="str">
        <f t="shared" si="49"/>
        <v/>
      </c>
      <c r="I275" s="111" t="str">
        <f t="shared" si="49"/>
        <v/>
      </c>
      <c r="J275" s="131"/>
      <c r="K275" s="113" t="s">
        <v>45</v>
      </c>
      <c r="L275" s="114" t="s">
        <v>45</v>
      </c>
      <c r="M275" s="114" t="s">
        <v>45</v>
      </c>
      <c r="N275" s="114" t="s">
        <v>45</v>
      </c>
      <c r="O275" s="115">
        <f t="shared" si="57"/>
        <v>0</v>
      </c>
      <c r="P275" s="362" t="s">
        <v>113</v>
      </c>
      <c r="Q275" s="362"/>
      <c r="R275" s="362"/>
      <c r="S275" s="362"/>
      <c r="T275" s="362"/>
      <c r="U275" s="363"/>
      <c r="V275" s="135"/>
      <c r="W275" s="135"/>
      <c r="X275" s="116"/>
      <c r="Z275" s="106">
        <f t="shared" si="51"/>
        <v>0</v>
      </c>
      <c r="AA275" s="106">
        <f t="shared" si="52"/>
        <v>0</v>
      </c>
      <c r="AB275" s="106">
        <f t="shared" si="53"/>
        <v>0</v>
      </c>
      <c r="AC275" s="111" t="str">
        <f t="shared" si="54"/>
        <v/>
      </c>
      <c r="AD275" s="117" t="str">
        <f t="shared" si="55"/>
        <v/>
      </c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</row>
    <row r="276" spans="2:41" s="106" customFormat="1" ht="20.100000000000001" hidden="1" customHeight="1" x14ac:dyDescent="0.35">
      <c r="B276" s="104"/>
      <c r="C276" s="105">
        <f t="shared" si="56"/>
        <v>117</v>
      </c>
      <c r="D276" s="107"/>
      <c r="E276" s="108"/>
      <c r="F276" s="109"/>
      <c r="G276" s="110" t="s">
        <v>44</v>
      </c>
      <c r="H276" s="111" t="str">
        <f t="shared" si="49"/>
        <v/>
      </c>
      <c r="I276" s="111" t="str">
        <f t="shared" si="49"/>
        <v/>
      </c>
      <c r="J276" s="131"/>
      <c r="K276" s="113" t="s">
        <v>45</v>
      </c>
      <c r="L276" s="114" t="s">
        <v>45</v>
      </c>
      <c r="M276" s="114" t="s">
        <v>45</v>
      </c>
      <c r="N276" s="114" t="s">
        <v>45</v>
      </c>
      <c r="O276" s="115">
        <f t="shared" si="57"/>
        <v>0</v>
      </c>
      <c r="P276" s="362" t="s">
        <v>113</v>
      </c>
      <c r="Q276" s="362"/>
      <c r="R276" s="362"/>
      <c r="S276" s="362"/>
      <c r="T276" s="362"/>
      <c r="U276" s="363"/>
      <c r="V276" s="135"/>
      <c r="W276" s="135"/>
      <c r="X276" s="116"/>
      <c r="Z276" s="106">
        <f t="shared" si="51"/>
        <v>0</v>
      </c>
      <c r="AA276" s="106">
        <f t="shared" si="52"/>
        <v>0</v>
      </c>
      <c r="AB276" s="106">
        <f t="shared" si="53"/>
        <v>0</v>
      </c>
      <c r="AC276" s="111" t="str">
        <f t="shared" si="54"/>
        <v/>
      </c>
      <c r="AD276" s="117" t="str">
        <f t="shared" si="55"/>
        <v/>
      </c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116"/>
    </row>
    <row r="277" spans="2:41" s="106" customFormat="1" ht="20.100000000000001" hidden="1" customHeight="1" x14ac:dyDescent="0.35">
      <c r="B277" s="104"/>
      <c r="C277" s="105">
        <f t="shared" si="56"/>
        <v>118</v>
      </c>
      <c r="D277" s="107"/>
      <c r="E277" s="108"/>
      <c r="F277" s="109"/>
      <c r="G277" s="110" t="s">
        <v>44</v>
      </c>
      <c r="H277" s="111" t="str">
        <f t="shared" si="49"/>
        <v/>
      </c>
      <c r="I277" s="111" t="str">
        <f t="shared" si="49"/>
        <v/>
      </c>
      <c r="J277" s="131"/>
      <c r="K277" s="113" t="s">
        <v>45</v>
      </c>
      <c r="L277" s="114" t="s">
        <v>45</v>
      </c>
      <c r="M277" s="114" t="s">
        <v>45</v>
      </c>
      <c r="N277" s="114" t="s">
        <v>45</v>
      </c>
      <c r="O277" s="115">
        <f t="shared" si="57"/>
        <v>0</v>
      </c>
      <c r="P277" s="362" t="s">
        <v>113</v>
      </c>
      <c r="Q277" s="362"/>
      <c r="R277" s="362"/>
      <c r="S277" s="362"/>
      <c r="T277" s="362"/>
      <c r="U277" s="363"/>
      <c r="V277" s="135"/>
      <c r="W277" s="135"/>
      <c r="X277" s="116"/>
      <c r="Z277" s="106">
        <f t="shared" si="51"/>
        <v>0</v>
      </c>
      <c r="AA277" s="106">
        <f t="shared" si="52"/>
        <v>0</v>
      </c>
      <c r="AB277" s="106">
        <f t="shared" si="53"/>
        <v>0</v>
      </c>
      <c r="AC277" s="111" t="str">
        <f t="shared" si="54"/>
        <v/>
      </c>
      <c r="AD277" s="117" t="str">
        <f t="shared" si="55"/>
        <v/>
      </c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</row>
    <row r="278" spans="2:41" s="106" customFormat="1" ht="20.100000000000001" hidden="1" customHeight="1" x14ac:dyDescent="0.35">
      <c r="B278" s="104"/>
      <c r="C278" s="105">
        <f t="shared" si="56"/>
        <v>119</v>
      </c>
      <c r="D278" s="107"/>
      <c r="E278" s="108"/>
      <c r="F278" s="109"/>
      <c r="G278" s="110" t="s">
        <v>44</v>
      </c>
      <c r="H278" s="111" t="str">
        <f t="shared" si="49"/>
        <v/>
      </c>
      <c r="I278" s="111" t="str">
        <f t="shared" si="49"/>
        <v/>
      </c>
      <c r="J278" s="131"/>
      <c r="K278" s="113" t="s">
        <v>45</v>
      </c>
      <c r="L278" s="114" t="s">
        <v>45</v>
      </c>
      <c r="M278" s="114" t="s">
        <v>45</v>
      </c>
      <c r="N278" s="114" t="s">
        <v>45</v>
      </c>
      <c r="O278" s="115">
        <f t="shared" si="57"/>
        <v>0</v>
      </c>
      <c r="P278" s="362" t="s">
        <v>113</v>
      </c>
      <c r="Q278" s="362"/>
      <c r="R278" s="362"/>
      <c r="S278" s="362"/>
      <c r="T278" s="362"/>
      <c r="U278" s="363"/>
      <c r="V278" s="135"/>
      <c r="W278" s="135"/>
      <c r="X278" s="116"/>
      <c r="Z278" s="106">
        <f t="shared" si="51"/>
        <v>0</v>
      </c>
      <c r="AA278" s="106">
        <f t="shared" si="52"/>
        <v>0</v>
      </c>
      <c r="AB278" s="106">
        <f t="shared" si="53"/>
        <v>0</v>
      </c>
      <c r="AC278" s="111" t="str">
        <f t="shared" si="54"/>
        <v/>
      </c>
      <c r="AD278" s="117" t="str">
        <f t="shared" si="55"/>
        <v/>
      </c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</row>
    <row r="279" spans="2:41" s="106" customFormat="1" ht="20.100000000000001" hidden="1" customHeight="1" x14ac:dyDescent="0.35">
      <c r="B279" s="104"/>
      <c r="C279" s="105">
        <f t="shared" si="56"/>
        <v>120</v>
      </c>
      <c r="D279" s="107"/>
      <c r="E279" s="108"/>
      <c r="F279" s="109"/>
      <c r="G279" s="110" t="s">
        <v>44</v>
      </c>
      <c r="H279" s="111" t="str">
        <f t="shared" si="49"/>
        <v/>
      </c>
      <c r="I279" s="111" t="str">
        <f t="shared" si="49"/>
        <v/>
      </c>
      <c r="J279" s="131"/>
      <c r="K279" s="113" t="s">
        <v>45</v>
      </c>
      <c r="L279" s="114" t="s">
        <v>45</v>
      </c>
      <c r="M279" s="114" t="s">
        <v>45</v>
      </c>
      <c r="N279" s="114" t="s">
        <v>45</v>
      </c>
      <c r="O279" s="115">
        <f t="shared" si="57"/>
        <v>0</v>
      </c>
      <c r="P279" s="362" t="s">
        <v>113</v>
      </c>
      <c r="Q279" s="362"/>
      <c r="R279" s="362"/>
      <c r="S279" s="362"/>
      <c r="T279" s="362"/>
      <c r="U279" s="363"/>
      <c r="V279" s="135"/>
      <c r="W279" s="135"/>
      <c r="X279" s="116"/>
      <c r="Z279" s="106">
        <f t="shared" si="51"/>
        <v>0</v>
      </c>
      <c r="AA279" s="106">
        <f t="shared" si="52"/>
        <v>0</v>
      </c>
      <c r="AB279" s="106">
        <f t="shared" si="53"/>
        <v>0</v>
      </c>
      <c r="AC279" s="111" t="str">
        <f t="shared" si="54"/>
        <v/>
      </c>
      <c r="AD279" s="117" t="str">
        <f t="shared" si="55"/>
        <v/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</row>
    <row r="280" spans="2:41" s="106" customFormat="1" ht="20.100000000000001" hidden="1" customHeight="1" x14ac:dyDescent="0.35">
      <c r="B280" s="104"/>
      <c r="C280" s="105">
        <f t="shared" si="56"/>
        <v>121</v>
      </c>
      <c r="D280" s="107"/>
      <c r="E280" s="108"/>
      <c r="F280" s="109"/>
      <c r="G280" s="110" t="s">
        <v>44</v>
      </c>
      <c r="H280" s="111" t="str">
        <f t="shared" si="49"/>
        <v/>
      </c>
      <c r="I280" s="111" t="str">
        <f t="shared" si="49"/>
        <v/>
      </c>
      <c r="J280" s="131"/>
      <c r="K280" s="113" t="s">
        <v>45</v>
      </c>
      <c r="L280" s="114" t="s">
        <v>45</v>
      </c>
      <c r="M280" s="114" t="s">
        <v>45</v>
      </c>
      <c r="N280" s="114" t="s">
        <v>45</v>
      </c>
      <c r="O280" s="115">
        <f t="shared" si="57"/>
        <v>0</v>
      </c>
      <c r="P280" s="362" t="s">
        <v>113</v>
      </c>
      <c r="Q280" s="362"/>
      <c r="R280" s="362"/>
      <c r="S280" s="362"/>
      <c r="T280" s="362"/>
      <c r="U280" s="363"/>
      <c r="V280" s="135"/>
      <c r="W280" s="135"/>
      <c r="X280" s="116"/>
      <c r="Z280" s="106">
        <f t="shared" si="51"/>
        <v>0</v>
      </c>
      <c r="AA280" s="106">
        <f t="shared" si="52"/>
        <v>0</v>
      </c>
      <c r="AB280" s="106">
        <f t="shared" si="53"/>
        <v>0</v>
      </c>
      <c r="AC280" s="111" t="str">
        <f t="shared" si="54"/>
        <v/>
      </c>
      <c r="AD280" s="117" t="str">
        <f t="shared" si="55"/>
        <v/>
      </c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</row>
    <row r="281" spans="2:41" s="106" customFormat="1" ht="20.100000000000001" hidden="1" customHeight="1" x14ac:dyDescent="0.35">
      <c r="B281" s="104"/>
      <c r="C281" s="105">
        <f t="shared" si="56"/>
        <v>122</v>
      </c>
      <c r="D281" s="107"/>
      <c r="E281" s="108"/>
      <c r="F281" s="109"/>
      <c r="G281" s="110" t="s">
        <v>44</v>
      </c>
      <c r="H281" s="111" t="str">
        <f t="shared" si="49"/>
        <v/>
      </c>
      <c r="I281" s="111" t="str">
        <f t="shared" si="49"/>
        <v/>
      </c>
      <c r="J281" s="131"/>
      <c r="K281" s="113" t="s">
        <v>45</v>
      </c>
      <c r="L281" s="114" t="s">
        <v>45</v>
      </c>
      <c r="M281" s="114" t="s">
        <v>45</v>
      </c>
      <c r="N281" s="114" t="s">
        <v>45</v>
      </c>
      <c r="O281" s="115">
        <f t="shared" si="57"/>
        <v>0</v>
      </c>
      <c r="P281" s="362" t="s">
        <v>113</v>
      </c>
      <c r="Q281" s="362"/>
      <c r="R281" s="362"/>
      <c r="S281" s="362"/>
      <c r="T281" s="362"/>
      <c r="U281" s="363"/>
      <c r="V281" s="135"/>
      <c r="W281" s="135"/>
      <c r="X281" s="116"/>
      <c r="Z281" s="106">
        <f t="shared" si="51"/>
        <v>0</v>
      </c>
      <c r="AA281" s="106">
        <f t="shared" si="52"/>
        <v>0</v>
      </c>
      <c r="AB281" s="106">
        <f t="shared" si="53"/>
        <v>0</v>
      </c>
      <c r="AC281" s="111" t="str">
        <f t="shared" si="54"/>
        <v/>
      </c>
      <c r="AD281" s="117" t="str">
        <f t="shared" si="55"/>
        <v/>
      </c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</row>
    <row r="282" spans="2:41" s="106" customFormat="1" ht="20.100000000000001" hidden="1" customHeight="1" x14ac:dyDescent="0.35">
      <c r="B282" s="104"/>
      <c r="C282" s="105">
        <f t="shared" si="56"/>
        <v>123</v>
      </c>
      <c r="D282" s="107"/>
      <c r="E282" s="108"/>
      <c r="F282" s="109"/>
      <c r="G282" s="110" t="s">
        <v>44</v>
      </c>
      <c r="H282" s="111" t="str">
        <f t="shared" si="49"/>
        <v/>
      </c>
      <c r="I282" s="111" t="str">
        <f t="shared" si="49"/>
        <v/>
      </c>
      <c r="J282" s="131"/>
      <c r="K282" s="113" t="s">
        <v>45</v>
      </c>
      <c r="L282" s="114" t="s">
        <v>45</v>
      </c>
      <c r="M282" s="114" t="s">
        <v>45</v>
      </c>
      <c r="N282" s="114" t="s">
        <v>45</v>
      </c>
      <c r="O282" s="115">
        <f t="shared" si="57"/>
        <v>0</v>
      </c>
      <c r="P282" s="362" t="s">
        <v>113</v>
      </c>
      <c r="Q282" s="362"/>
      <c r="R282" s="362"/>
      <c r="S282" s="362"/>
      <c r="T282" s="362"/>
      <c r="U282" s="363"/>
      <c r="V282" s="135"/>
      <c r="W282" s="135"/>
      <c r="X282" s="116"/>
      <c r="Z282" s="106">
        <f t="shared" si="51"/>
        <v>0</v>
      </c>
      <c r="AA282" s="106">
        <f t="shared" si="52"/>
        <v>0</v>
      </c>
      <c r="AB282" s="106">
        <f t="shared" si="53"/>
        <v>0</v>
      </c>
      <c r="AC282" s="111" t="str">
        <f t="shared" si="54"/>
        <v/>
      </c>
      <c r="AD282" s="117" t="str">
        <f t="shared" si="55"/>
        <v/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</row>
    <row r="283" spans="2:41" s="106" customFormat="1" ht="20.100000000000001" hidden="1" customHeight="1" x14ac:dyDescent="0.35">
      <c r="B283" s="104"/>
      <c r="C283" s="105">
        <f t="shared" si="56"/>
        <v>124</v>
      </c>
      <c r="D283" s="107"/>
      <c r="E283" s="108"/>
      <c r="F283" s="109"/>
      <c r="G283" s="110" t="s">
        <v>44</v>
      </c>
      <c r="H283" s="111" t="str">
        <f t="shared" si="49"/>
        <v/>
      </c>
      <c r="I283" s="111" t="str">
        <f t="shared" si="49"/>
        <v/>
      </c>
      <c r="J283" s="131"/>
      <c r="K283" s="113" t="s">
        <v>45</v>
      </c>
      <c r="L283" s="114" t="s">
        <v>45</v>
      </c>
      <c r="M283" s="114" t="s">
        <v>45</v>
      </c>
      <c r="N283" s="114" t="s">
        <v>45</v>
      </c>
      <c r="O283" s="115">
        <f t="shared" si="57"/>
        <v>0</v>
      </c>
      <c r="P283" s="362" t="s">
        <v>113</v>
      </c>
      <c r="Q283" s="362"/>
      <c r="R283" s="362"/>
      <c r="S283" s="362"/>
      <c r="T283" s="362"/>
      <c r="U283" s="363"/>
      <c r="V283" s="135"/>
      <c r="W283" s="135"/>
      <c r="X283" s="116"/>
      <c r="Z283" s="106">
        <f t="shared" si="51"/>
        <v>0</v>
      </c>
      <c r="AA283" s="106">
        <f t="shared" si="52"/>
        <v>0</v>
      </c>
      <c r="AB283" s="106">
        <f t="shared" si="53"/>
        <v>0</v>
      </c>
      <c r="AC283" s="111" t="str">
        <f t="shared" si="54"/>
        <v/>
      </c>
      <c r="AD283" s="117" t="str">
        <f t="shared" si="55"/>
        <v/>
      </c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</row>
    <row r="284" spans="2:41" s="106" customFormat="1" ht="20.100000000000001" hidden="1" customHeight="1" x14ac:dyDescent="0.35">
      <c r="B284" s="104"/>
      <c r="C284" s="105">
        <f t="shared" si="56"/>
        <v>125</v>
      </c>
      <c r="D284" s="107"/>
      <c r="E284" s="108"/>
      <c r="F284" s="109"/>
      <c r="G284" s="110" t="s">
        <v>44</v>
      </c>
      <c r="H284" s="111" t="str">
        <f t="shared" si="49"/>
        <v/>
      </c>
      <c r="I284" s="111" t="str">
        <f t="shared" si="49"/>
        <v/>
      </c>
      <c r="J284" s="131"/>
      <c r="K284" s="113" t="s">
        <v>45</v>
      </c>
      <c r="L284" s="114" t="s">
        <v>45</v>
      </c>
      <c r="M284" s="114" t="s">
        <v>45</v>
      </c>
      <c r="N284" s="114" t="s">
        <v>45</v>
      </c>
      <c r="O284" s="115">
        <f t="shared" si="57"/>
        <v>0</v>
      </c>
      <c r="P284" s="362" t="s">
        <v>113</v>
      </c>
      <c r="Q284" s="362"/>
      <c r="R284" s="362"/>
      <c r="S284" s="362"/>
      <c r="T284" s="362"/>
      <c r="U284" s="363"/>
      <c r="V284" s="135"/>
      <c r="W284" s="135"/>
      <c r="X284" s="116"/>
      <c r="Z284" s="106">
        <f t="shared" si="51"/>
        <v>0</v>
      </c>
      <c r="AA284" s="106">
        <f t="shared" si="52"/>
        <v>0</v>
      </c>
      <c r="AB284" s="106">
        <f t="shared" si="53"/>
        <v>0</v>
      </c>
      <c r="AC284" s="111" t="str">
        <f t="shared" si="54"/>
        <v/>
      </c>
      <c r="AD284" s="117" t="str">
        <f t="shared" si="55"/>
        <v/>
      </c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</row>
    <row r="285" spans="2:41" s="106" customFormat="1" ht="20.100000000000001" hidden="1" customHeight="1" x14ac:dyDescent="0.35">
      <c r="B285" s="104"/>
      <c r="C285" s="105">
        <f t="shared" si="56"/>
        <v>126</v>
      </c>
      <c r="D285" s="107"/>
      <c r="E285" s="108"/>
      <c r="F285" s="109"/>
      <c r="G285" s="110" t="s">
        <v>44</v>
      </c>
      <c r="H285" s="111" t="str">
        <f t="shared" si="49"/>
        <v/>
      </c>
      <c r="I285" s="111" t="str">
        <f t="shared" si="49"/>
        <v/>
      </c>
      <c r="J285" s="131"/>
      <c r="K285" s="113" t="s">
        <v>45</v>
      </c>
      <c r="L285" s="114" t="s">
        <v>45</v>
      </c>
      <c r="M285" s="114" t="s">
        <v>45</v>
      </c>
      <c r="N285" s="114" t="s">
        <v>45</v>
      </c>
      <c r="O285" s="115">
        <f t="shared" si="57"/>
        <v>0</v>
      </c>
      <c r="P285" s="362" t="s">
        <v>113</v>
      </c>
      <c r="Q285" s="362"/>
      <c r="R285" s="362"/>
      <c r="S285" s="362"/>
      <c r="T285" s="362"/>
      <c r="U285" s="363"/>
      <c r="V285" s="135"/>
      <c r="W285" s="135"/>
      <c r="X285" s="116"/>
      <c r="Z285" s="106">
        <f t="shared" si="51"/>
        <v>0</v>
      </c>
      <c r="AA285" s="106">
        <f t="shared" si="52"/>
        <v>0</v>
      </c>
      <c r="AB285" s="106">
        <f t="shared" si="53"/>
        <v>0</v>
      </c>
      <c r="AC285" s="111" t="str">
        <f t="shared" si="54"/>
        <v/>
      </c>
      <c r="AD285" s="117" t="str">
        <f t="shared" si="55"/>
        <v/>
      </c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6"/>
    </row>
    <row r="286" spans="2:41" s="106" customFormat="1" ht="20.100000000000001" hidden="1" customHeight="1" x14ac:dyDescent="0.35">
      <c r="B286" s="104"/>
      <c r="C286" s="105">
        <f t="shared" si="56"/>
        <v>127</v>
      </c>
      <c r="D286" s="107"/>
      <c r="E286" s="108"/>
      <c r="F286" s="109"/>
      <c r="G286" s="110" t="s">
        <v>44</v>
      </c>
      <c r="H286" s="111" t="str">
        <f t="shared" si="49"/>
        <v/>
      </c>
      <c r="I286" s="111" t="str">
        <f t="shared" si="49"/>
        <v/>
      </c>
      <c r="J286" s="131"/>
      <c r="K286" s="113" t="s">
        <v>45</v>
      </c>
      <c r="L286" s="114" t="s">
        <v>45</v>
      </c>
      <c r="M286" s="114" t="s">
        <v>45</v>
      </c>
      <c r="N286" s="114" t="s">
        <v>45</v>
      </c>
      <c r="O286" s="115">
        <f t="shared" si="57"/>
        <v>0</v>
      </c>
      <c r="P286" s="362" t="s">
        <v>113</v>
      </c>
      <c r="Q286" s="362"/>
      <c r="R286" s="362"/>
      <c r="S286" s="362"/>
      <c r="T286" s="362"/>
      <c r="U286" s="363"/>
      <c r="V286" s="135"/>
      <c r="W286" s="135"/>
      <c r="X286" s="116"/>
      <c r="Z286" s="106">
        <f t="shared" si="51"/>
        <v>0</v>
      </c>
      <c r="AA286" s="106">
        <f t="shared" si="52"/>
        <v>0</v>
      </c>
      <c r="AB286" s="106">
        <f t="shared" si="53"/>
        <v>0</v>
      </c>
      <c r="AC286" s="111" t="str">
        <f t="shared" si="54"/>
        <v/>
      </c>
      <c r="AD286" s="117" t="str">
        <f t="shared" si="55"/>
        <v/>
      </c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</row>
    <row r="287" spans="2:41" s="106" customFormat="1" ht="20.100000000000001" hidden="1" customHeight="1" x14ac:dyDescent="0.35">
      <c r="B287" s="104"/>
      <c r="C287" s="105">
        <f t="shared" si="56"/>
        <v>128</v>
      </c>
      <c r="D287" s="107"/>
      <c r="E287" s="108"/>
      <c r="F287" s="109"/>
      <c r="G287" s="110" t="s">
        <v>44</v>
      </c>
      <c r="H287" s="111" t="str">
        <f t="shared" ref="H287:I310" si="58">+AC287</f>
        <v/>
      </c>
      <c r="I287" s="111" t="str">
        <f t="shared" si="58"/>
        <v/>
      </c>
      <c r="J287" s="131"/>
      <c r="K287" s="113" t="s">
        <v>45</v>
      </c>
      <c r="L287" s="114" t="s">
        <v>45</v>
      </c>
      <c r="M287" s="114" t="s">
        <v>45</v>
      </c>
      <c r="N287" s="114" t="s">
        <v>45</v>
      </c>
      <c r="O287" s="115">
        <f t="shared" si="57"/>
        <v>0</v>
      </c>
      <c r="P287" s="362" t="s">
        <v>113</v>
      </c>
      <c r="Q287" s="362"/>
      <c r="R287" s="362"/>
      <c r="S287" s="362"/>
      <c r="T287" s="362"/>
      <c r="U287" s="363"/>
      <c r="V287" s="135"/>
      <c r="W287" s="135"/>
      <c r="X287" s="116"/>
      <c r="Z287" s="106">
        <f t="shared" si="51"/>
        <v>0</v>
      </c>
      <c r="AA287" s="106">
        <f t="shared" si="52"/>
        <v>0</v>
      </c>
      <c r="AB287" s="106">
        <f t="shared" si="53"/>
        <v>0</v>
      </c>
      <c r="AC287" s="111" t="str">
        <f t="shared" ref="AC287:AC310" si="59">IF(AND(D287=0,E287=0,F287=0),"",IF(AND(D287&lt;=9,E287=0,F287=0),$Y$1,IF(AND(D287&gt;9,E287=0,F287=0),$Y$2,IF(AND(D287=0,E287&gt;0,F287=0),$Y$3,IF(AND(D287=0,E287=0,F287&gt;0),$Y$4,"")))))</f>
        <v/>
      </c>
      <c r="AD287" s="117" t="str">
        <f t="shared" ref="AD287:AD310" si="60">IF(AND(D287&gt;0,E287=0,F287=0),$Z$1,IF(AND(D287=0,E287&gt;0,F287=0),$Z$2,IF(AND(D287=0,E287=0,F287&gt;0),$Z$3,"")))</f>
        <v/>
      </c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6"/>
    </row>
    <row r="288" spans="2:41" s="106" customFormat="1" ht="20.100000000000001" hidden="1" customHeight="1" x14ac:dyDescent="0.35">
      <c r="B288" s="104"/>
      <c r="C288" s="105">
        <f t="shared" si="56"/>
        <v>129</v>
      </c>
      <c r="D288" s="107"/>
      <c r="E288" s="108"/>
      <c r="F288" s="109"/>
      <c r="G288" s="110" t="s">
        <v>44</v>
      </c>
      <c r="H288" s="111" t="str">
        <f t="shared" si="58"/>
        <v/>
      </c>
      <c r="I288" s="111" t="str">
        <f t="shared" si="58"/>
        <v/>
      </c>
      <c r="J288" s="131"/>
      <c r="K288" s="113" t="s">
        <v>45</v>
      </c>
      <c r="L288" s="114" t="s">
        <v>45</v>
      </c>
      <c r="M288" s="114" t="s">
        <v>45</v>
      </c>
      <c r="N288" s="114" t="s">
        <v>45</v>
      </c>
      <c r="O288" s="115">
        <f t="shared" si="57"/>
        <v>0</v>
      </c>
      <c r="P288" s="362" t="s">
        <v>113</v>
      </c>
      <c r="Q288" s="362"/>
      <c r="R288" s="362"/>
      <c r="S288" s="362"/>
      <c r="T288" s="362"/>
      <c r="U288" s="363"/>
      <c r="V288" s="135"/>
      <c r="W288" s="135"/>
      <c r="X288" s="116"/>
      <c r="Z288" s="106">
        <f t="shared" si="51"/>
        <v>0</v>
      </c>
      <c r="AA288" s="106">
        <f t="shared" si="52"/>
        <v>0</v>
      </c>
      <c r="AB288" s="106">
        <f t="shared" si="53"/>
        <v>0</v>
      </c>
      <c r="AC288" s="111" t="str">
        <f t="shared" si="59"/>
        <v/>
      </c>
      <c r="AD288" s="117" t="str">
        <f t="shared" si="60"/>
        <v/>
      </c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</row>
    <row r="289" spans="2:41" s="106" customFormat="1" ht="20.100000000000001" hidden="1" customHeight="1" x14ac:dyDescent="0.35">
      <c r="B289" s="104"/>
      <c r="C289" s="105">
        <f t="shared" si="56"/>
        <v>130</v>
      </c>
      <c r="D289" s="107"/>
      <c r="E289" s="108"/>
      <c r="F289" s="109"/>
      <c r="G289" s="110" t="s">
        <v>44</v>
      </c>
      <c r="H289" s="111" t="str">
        <f t="shared" si="58"/>
        <v/>
      </c>
      <c r="I289" s="111" t="str">
        <f t="shared" si="58"/>
        <v/>
      </c>
      <c r="J289" s="131"/>
      <c r="K289" s="113" t="s">
        <v>45</v>
      </c>
      <c r="L289" s="114" t="s">
        <v>45</v>
      </c>
      <c r="M289" s="114" t="s">
        <v>45</v>
      </c>
      <c r="N289" s="114" t="s">
        <v>45</v>
      </c>
      <c r="O289" s="115">
        <f t="shared" si="57"/>
        <v>0</v>
      </c>
      <c r="P289" s="362" t="s">
        <v>113</v>
      </c>
      <c r="Q289" s="362"/>
      <c r="R289" s="362"/>
      <c r="S289" s="362"/>
      <c r="T289" s="362"/>
      <c r="U289" s="363"/>
      <c r="V289" s="135"/>
      <c r="W289" s="135"/>
      <c r="X289" s="116"/>
      <c r="Z289" s="106">
        <f t="shared" si="51"/>
        <v>0</v>
      </c>
      <c r="AA289" s="106">
        <f t="shared" si="52"/>
        <v>0</v>
      </c>
      <c r="AB289" s="106">
        <f t="shared" si="53"/>
        <v>0</v>
      </c>
      <c r="AC289" s="111" t="str">
        <f t="shared" si="59"/>
        <v/>
      </c>
      <c r="AD289" s="117" t="str">
        <f t="shared" si="60"/>
        <v/>
      </c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</row>
    <row r="290" spans="2:41" s="106" customFormat="1" ht="20.100000000000001" hidden="1" customHeight="1" x14ac:dyDescent="0.35">
      <c r="B290" s="104"/>
      <c r="C290" s="105">
        <f t="shared" si="56"/>
        <v>131</v>
      </c>
      <c r="D290" s="107"/>
      <c r="E290" s="108"/>
      <c r="F290" s="109"/>
      <c r="G290" s="110" t="s">
        <v>44</v>
      </c>
      <c r="H290" s="111" t="str">
        <f t="shared" si="58"/>
        <v/>
      </c>
      <c r="I290" s="111" t="str">
        <f t="shared" si="58"/>
        <v/>
      </c>
      <c r="J290" s="131"/>
      <c r="K290" s="113" t="s">
        <v>45</v>
      </c>
      <c r="L290" s="114" t="s">
        <v>45</v>
      </c>
      <c r="M290" s="114" t="s">
        <v>45</v>
      </c>
      <c r="N290" s="114" t="s">
        <v>45</v>
      </c>
      <c r="O290" s="115">
        <f t="shared" si="57"/>
        <v>0</v>
      </c>
      <c r="P290" s="362" t="s">
        <v>113</v>
      </c>
      <c r="Q290" s="362"/>
      <c r="R290" s="362"/>
      <c r="S290" s="362"/>
      <c r="T290" s="362"/>
      <c r="U290" s="363"/>
      <c r="V290" s="135"/>
      <c r="W290" s="135"/>
      <c r="X290" s="116"/>
      <c r="Z290" s="106">
        <f t="shared" si="51"/>
        <v>0</v>
      </c>
      <c r="AA290" s="106">
        <f t="shared" si="52"/>
        <v>0</v>
      </c>
      <c r="AB290" s="106">
        <f t="shared" si="53"/>
        <v>0</v>
      </c>
      <c r="AC290" s="111" t="str">
        <f t="shared" si="59"/>
        <v/>
      </c>
      <c r="AD290" s="117" t="str">
        <f t="shared" si="60"/>
        <v/>
      </c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</row>
    <row r="291" spans="2:41" s="106" customFormat="1" ht="20.100000000000001" hidden="1" customHeight="1" x14ac:dyDescent="0.35">
      <c r="B291" s="104"/>
      <c r="C291" s="105">
        <f t="shared" si="56"/>
        <v>132</v>
      </c>
      <c r="D291" s="107"/>
      <c r="E291" s="108"/>
      <c r="F291" s="109"/>
      <c r="G291" s="110" t="s">
        <v>44</v>
      </c>
      <c r="H291" s="111" t="str">
        <f t="shared" si="58"/>
        <v/>
      </c>
      <c r="I291" s="111" t="str">
        <f t="shared" si="58"/>
        <v/>
      </c>
      <c r="J291" s="131"/>
      <c r="K291" s="113" t="s">
        <v>45</v>
      </c>
      <c r="L291" s="114" t="s">
        <v>45</v>
      </c>
      <c r="M291" s="114" t="s">
        <v>45</v>
      </c>
      <c r="N291" s="114" t="s">
        <v>45</v>
      </c>
      <c r="O291" s="115">
        <f t="shared" si="57"/>
        <v>0</v>
      </c>
      <c r="P291" s="362" t="s">
        <v>113</v>
      </c>
      <c r="Q291" s="362"/>
      <c r="R291" s="362"/>
      <c r="S291" s="362"/>
      <c r="T291" s="362"/>
      <c r="U291" s="363"/>
      <c r="V291" s="135"/>
      <c r="W291" s="135"/>
      <c r="X291" s="116"/>
      <c r="Z291" s="106">
        <f t="shared" si="51"/>
        <v>0</v>
      </c>
      <c r="AA291" s="106">
        <f t="shared" si="52"/>
        <v>0</v>
      </c>
      <c r="AB291" s="106">
        <f t="shared" si="53"/>
        <v>0</v>
      </c>
      <c r="AC291" s="111" t="str">
        <f t="shared" si="59"/>
        <v/>
      </c>
      <c r="AD291" s="117" t="str">
        <f t="shared" si="60"/>
        <v/>
      </c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116"/>
    </row>
    <row r="292" spans="2:41" s="106" customFormat="1" ht="20.100000000000001" hidden="1" customHeight="1" x14ac:dyDescent="0.35">
      <c r="B292" s="104"/>
      <c r="C292" s="105">
        <f t="shared" si="56"/>
        <v>133</v>
      </c>
      <c r="D292" s="107"/>
      <c r="E292" s="108"/>
      <c r="F292" s="109"/>
      <c r="G292" s="110" t="s">
        <v>44</v>
      </c>
      <c r="H292" s="111" t="str">
        <f t="shared" si="58"/>
        <v/>
      </c>
      <c r="I292" s="111" t="str">
        <f t="shared" si="58"/>
        <v/>
      </c>
      <c r="J292" s="131"/>
      <c r="K292" s="113" t="s">
        <v>45</v>
      </c>
      <c r="L292" s="114" t="s">
        <v>45</v>
      </c>
      <c r="M292" s="114" t="s">
        <v>45</v>
      </c>
      <c r="N292" s="114" t="s">
        <v>45</v>
      </c>
      <c r="O292" s="115">
        <f t="shared" si="57"/>
        <v>0</v>
      </c>
      <c r="P292" s="362" t="s">
        <v>113</v>
      </c>
      <c r="Q292" s="362"/>
      <c r="R292" s="362"/>
      <c r="S292" s="362"/>
      <c r="T292" s="362"/>
      <c r="U292" s="363"/>
      <c r="V292" s="135"/>
      <c r="W292" s="135"/>
      <c r="X292" s="116"/>
      <c r="Z292" s="106">
        <f t="shared" si="51"/>
        <v>0</v>
      </c>
      <c r="AA292" s="106">
        <f t="shared" si="52"/>
        <v>0</v>
      </c>
      <c r="AB292" s="106">
        <f t="shared" si="53"/>
        <v>0</v>
      </c>
      <c r="AC292" s="111" t="str">
        <f t="shared" si="59"/>
        <v/>
      </c>
      <c r="AD292" s="117" t="str">
        <f t="shared" si="60"/>
        <v/>
      </c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116"/>
    </row>
    <row r="293" spans="2:41" s="106" customFormat="1" ht="20.100000000000001" hidden="1" customHeight="1" x14ac:dyDescent="0.35">
      <c r="B293" s="104"/>
      <c r="C293" s="105">
        <f t="shared" si="56"/>
        <v>134</v>
      </c>
      <c r="D293" s="107"/>
      <c r="E293" s="108"/>
      <c r="F293" s="109"/>
      <c r="G293" s="110" t="s">
        <v>44</v>
      </c>
      <c r="H293" s="111" t="str">
        <f t="shared" si="58"/>
        <v/>
      </c>
      <c r="I293" s="111" t="str">
        <f t="shared" si="58"/>
        <v/>
      </c>
      <c r="J293" s="131"/>
      <c r="K293" s="113" t="s">
        <v>45</v>
      </c>
      <c r="L293" s="114" t="s">
        <v>45</v>
      </c>
      <c r="M293" s="114" t="s">
        <v>45</v>
      </c>
      <c r="N293" s="114" t="s">
        <v>45</v>
      </c>
      <c r="O293" s="115">
        <f t="shared" si="57"/>
        <v>0</v>
      </c>
      <c r="P293" s="362" t="s">
        <v>113</v>
      </c>
      <c r="Q293" s="362"/>
      <c r="R293" s="362"/>
      <c r="S293" s="362"/>
      <c r="T293" s="362"/>
      <c r="U293" s="363"/>
      <c r="V293" s="135"/>
      <c r="W293" s="135"/>
      <c r="X293" s="116"/>
      <c r="Z293" s="106">
        <f t="shared" si="51"/>
        <v>0</v>
      </c>
      <c r="AA293" s="106">
        <f t="shared" si="52"/>
        <v>0</v>
      </c>
      <c r="AB293" s="106">
        <f t="shared" si="53"/>
        <v>0</v>
      </c>
      <c r="AC293" s="111" t="str">
        <f t="shared" si="59"/>
        <v/>
      </c>
      <c r="AD293" s="117" t="str">
        <f t="shared" si="60"/>
        <v/>
      </c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116"/>
    </row>
    <row r="294" spans="2:41" s="106" customFormat="1" ht="20.100000000000001" hidden="1" customHeight="1" x14ac:dyDescent="0.35">
      <c r="B294" s="104"/>
      <c r="C294" s="105">
        <f t="shared" si="56"/>
        <v>135</v>
      </c>
      <c r="D294" s="107"/>
      <c r="E294" s="108"/>
      <c r="F294" s="109"/>
      <c r="G294" s="110" t="s">
        <v>44</v>
      </c>
      <c r="H294" s="111" t="str">
        <f t="shared" si="58"/>
        <v/>
      </c>
      <c r="I294" s="111" t="str">
        <f t="shared" si="58"/>
        <v/>
      </c>
      <c r="J294" s="131"/>
      <c r="K294" s="113" t="s">
        <v>45</v>
      </c>
      <c r="L294" s="114" t="s">
        <v>45</v>
      </c>
      <c r="M294" s="114" t="s">
        <v>45</v>
      </c>
      <c r="N294" s="114" t="s">
        <v>45</v>
      </c>
      <c r="O294" s="115">
        <f t="shared" si="57"/>
        <v>0</v>
      </c>
      <c r="P294" s="362" t="s">
        <v>113</v>
      </c>
      <c r="Q294" s="362"/>
      <c r="R294" s="362"/>
      <c r="S294" s="362"/>
      <c r="T294" s="362"/>
      <c r="U294" s="363"/>
      <c r="V294" s="135"/>
      <c r="W294" s="135"/>
      <c r="X294" s="116"/>
      <c r="Z294" s="106">
        <f t="shared" si="51"/>
        <v>0</v>
      </c>
      <c r="AA294" s="106">
        <f t="shared" si="52"/>
        <v>0</v>
      </c>
      <c r="AB294" s="106">
        <f t="shared" si="53"/>
        <v>0</v>
      </c>
      <c r="AC294" s="111" t="str">
        <f t="shared" si="59"/>
        <v/>
      </c>
      <c r="AD294" s="117" t="str">
        <f t="shared" si="60"/>
        <v/>
      </c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</row>
    <row r="295" spans="2:41" s="106" customFormat="1" ht="20.100000000000001" hidden="1" customHeight="1" x14ac:dyDescent="0.35">
      <c r="B295" s="104"/>
      <c r="C295" s="105">
        <f t="shared" si="56"/>
        <v>136</v>
      </c>
      <c r="D295" s="107"/>
      <c r="E295" s="108"/>
      <c r="F295" s="109"/>
      <c r="G295" s="110" t="s">
        <v>44</v>
      </c>
      <c r="H295" s="111" t="str">
        <f t="shared" si="58"/>
        <v/>
      </c>
      <c r="I295" s="111" t="str">
        <f t="shared" si="58"/>
        <v/>
      </c>
      <c r="J295" s="131"/>
      <c r="K295" s="113" t="s">
        <v>45</v>
      </c>
      <c r="L295" s="114" t="s">
        <v>45</v>
      </c>
      <c r="M295" s="114" t="s">
        <v>45</v>
      </c>
      <c r="N295" s="114" t="s">
        <v>45</v>
      </c>
      <c r="O295" s="115">
        <f t="shared" si="57"/>
        <v>0</v>
      </c>
      <c r="P295" s="362" t="s">
        <v>113</v>
      </c>
      <c r="Q295" s="362"/>
      <c r="R295" s="362"/>
      <c r="S295" s="362"/>
      <c r="T295" s="362"/>
      <c r="U295" s="363"/>
      <c r="V295" s="135"/>
      <c r="W295" s="135"/>
      <c r="X295" s="116"/>
      <c r="Z295" s="106">
        <f t="shared" si="51"/>
        <v>0</v>
      </c>
      <c r="AA295" s="106">
        <f t="shared" si="52"/>
        <v>0</v>
      </c>
      <c r="AB295" s="106">
        <f t="shared" si="53"/>
        <v>0</v>
      </c>
      <c r="AC295" s="111" t="str">
        <f t="shared" si="59"/>
        <v/>
      </c>
      <c r="AD295" s="117" t="str">
        <f t="shared" si="60"/>
        <v/>
      </c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116"/>
    </row>
    <row r="296" spans="2:41" s="106" customFormat="1" ht="20.100000000000001" hidden="1" customHeight="1" x14ac:dyDescent="0.35">
      <c r="B296" s="104"/>
      <c r="C296" s="105">
        <f t="shared" si="56"/>
        <v>137</v>
      </c>
      <c r="D296" s="107"/>
      <c r="E296" s="108"/>
      <c r="F296" s="109"/>
      <c r="G296" s="110" t="s">
        <v>44</v>
      </c>
      <c r="H296" s="111" t="str">
        <f t="shared" si="58"/>
        <v/>
      </c>
      <c r="I296" s="111" t="str">
        <f t="shared" si="58"/>
        <v/>
      </c>
      <c r="J296" s="131"/>
      <c r="K296" s="113" t="s">
        <v>45</v>
      </c>
      <c r="L296" s="114" t="s">
        <v>45</v>
      </c>
      <c r="M296" s="114" t="s">
        <v>45</v>
      </c>
      <c r="N296" s="114" t="s">
        <v>45</v>
      </c>
      <c r="O296" s="115">
        <f t="shared" si="57"/>
        <v>0</v>
      </c>
      <c r="P296" s="362" t="s">
        <v>113</v>
      </c>
      <c r="Q296" s="362"/>
      <c r="R296" s="362"/>
      <c r="S296" s="362"/>
      <c r="T296" s="362"/>
      <c r="U296" s="363"/>
      <c r="V296" s="135"/>
      <c r="W296" s="135"/>
      <c r="X296" s="116"/>
      <c r="Z296" s="106">
        <f t="shared" si="51"/>
        <v>0</v>
      </c>
      <c r="AA296" s="106">
        <f t="shared" si="52"/>
        <v>0</v>
      </c>
      <c r="AB296" s="106">
        <f t="shared" si="53"/>
        <v>0</v>
      </c>
      <c r="AC296" s="111" t="str">
        <f t="shared" si="59"/>
        <v/>
      </c>
      <c r="AD296" s="117" t="str">
        <f t="shared" si="60"/>
        <v/>
      </c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116"/>
    </row>
    <row r="297" spans="2:41" s="106" customFormat="1" ht="20.100000000000001" hidden="1" customHeight="1" x14ac:dyDescent="0.35">
      <c r="B297" s="104"/>
      <c r="C297" s="105">
        <f t="shared" si="56"/>
        <v>138</v>
      </c>
      <c r="D297" s="107"/>
      <c r="E297" s="108"/>
      <c r="F297" s="109"/>
      <c r="G297" s="110" t="s">
        <v>44</v>
      </c>
      <c r="H297" s="111" t="str">
        <f t="shared" si="58"/>
        <v/>
      </c>
      <c r="I297" s="111" t="str">
        <f t="shared" si="58"/>
        <v/>
      </c>
      <c r="J297" s="131"/>
      <c r="K297" s="113" t="s">
        <v>45</v>
      </c>
      <c r="L297" s="114" t="s">
        <v>45</v>
      </c>
      <c r="M297" s="114" t="s">
        <v>45</v>
      </c>
      <c r="N297" s="114" t="s">
        <v>45</v>
      </c>
      <c r="O297" s="115">
        <f t="shared" si="57"/>
        <v>0</v>
      </c>
      <c r="P297" s="362" t="s">
        <v>113</v>
      </c>
      <c r="Q297" s="362"/>
      <c r="R297" s="362"/>
      <c r="S297" s="362"/>
      <c r="T297" s="362"/>
      <c r="U297" s="363"/>
      <c r="V297" s="135"/>
      <c r="W297" s="135"/>
      <c r="X297" s="116"/>
      <c r="Z297" s="106">
        <f t="shared" si="51"/>
        <v>0</v>
      </c>
      <c r="AA297" s="106">
        <f t="shared" si="52"/>
        <v>0</v>
      </c>
      <c r="AB297" s="106">
        <f t="shared" si="53"/>
        <v>0</v>
      </c>
      <c r="AC297" s="111" t="str">
        <f t="shared" si="59"/>
        <v/>
      </c>
      <c r="AD297" s="117" t="str">
        <f t="shared" si="60"/>
        <v/>
      </c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</row>
    <row r="298" spans="2:41" s="106" customFormat="1" ht="20.100000000000001" hidden="1" customHeight="1" x14ac:dyDescent="0.35">
      <c r="B298" s="104"/>
      <c r="C298" s="105">
        <f t="shared" si="56"/>
        <v>139</v>
      </c>
      <c r="D298" s="107"/>
      <c r="E298" s="108"/>
      <c r="F298" s="109"/>
      <c r="G298" s="110" t="s">
        <v>44</v>
      </c>
      <c r="H298" s="111" t="str">
        <f t="shared" si="58"/>
        <v/>
      </c>
      <c r="I298" s="111" t="str">
        <f t="shared" si="58"/>
        <v/>
      </c>
      <c r="J298" s="131"/>
      <c r="K298" s="113" t="s">
        <v>45</v>
      </c>
      <c r="L298" s="114" t="s">
        <v>45</v>
      </c>
      <c r="M298" s="114" t="s">
        <v>45</v>
      </c>
      <c r="N298" s="114" t="s">
        <v>45</v>
      </c>
      <c r="O298" s="115">
        <f t="shared" si="57"/>
        <v>0</v>
      </c>
      <c r="P298" s="362" t="s">
        <v>113</v>
      </c>
      <c r="Q298" s="362"/>
      <c r="R298" s="362"/>
      <c r="S298" s="362"/>
      <c r="T298" s="362"/>
      <c r="U298" s="363"/>
      <c r="V298" s="135"/>
      <c r="W298" s="135"/>
      <c r="X298" s="116"/>
      <c r="Z298" s="106">
        <f t="shared" ref="Z298:Z310" si="61">IF(D298&gt;0,O298,0)</f>
        <v>0</v>
      </c>
      <c r="AA298" s="106">
        <f t="shared" ref="AA298:AA310" si="62">IF(E298&gt;0,O298,0)</f>
        <v>0</v>
      </c>
      <c r="AB298" s="106">
        <f t="shared" ref="AB298:AB310" si="63">IF(F298&gt;0,O298,0)</f>
        <v>0</v>
      </c>
      <c r="AC298" s="111" t="str">
        <f t="shared" si="59"/>
        <v/>
      </c>
      <c r="AD298" s="117" t="str">
        <f t="shared" si="60"/>
        <v/>
      </c>
      <c r="AE298" s="116"/>
      <c r="AF298" s="116"/>
      <c r="AG298" s="116"/>
      <c r="AH298" s="116"/>
      <c r="AI298" s="116"/>
      <c r="AJ298" s="116"/>
      <c r="AK298" s="116"/>
      <c r="AL298" s="116"/>
      <c r="AM298" s="116"/>
      <c r="AN298" s="116"/>
      <c r="AO298" s="116"/>
    </row>
    <row r="299" spans="2:41" s="106" customFormat="1" ht="20.100000000000001" hidden="1" customHeight="1" x14ac:dyDescent="0.35">
      <c r="B299" s="104"/>
      <c r="C299" s="105">
        <f t="shared" si="56"/>
        <v>140</v>
      </c>
      <c r="D299" s="107"/>
      <c r="E299" s="108"/>
      <c r="F299" s="109"/>
      <c r="G299" s="110" t="s">
        <v>44</v>
      </c>
      <c r="H299" s="111" t="str">
        <f t="shared" si="58"/>
        <v/>
      </c>
      <c r="I299" s="111" t="str">
        <f t="shared" si="58"/>
        <v/>
      </c>
      <c r="J299" s="131"/>
      <c r="K299" s="113" t="s">
        <v>45</v>
      </c>
      <c r="L299" s="114" t="s">
        <v>45</v>
      </c>
      <c r="M299" s="114" t="s">
        <v>45</v>
      </c>
      <c r="N299" s="114" t="s">
        <v>45</v>
      </c>
      <c r="O299" s="115">
        <f t="shared" si="57"/>
        <v>0</v>
      </c>
      <c r="P299" s="362" t="s">
        <v>113</v>
      </c>
      <c r="Q299" s="362"/>
      <c r="R299" s="362"/>
      <c r="S299" s="362"/>
      <c r="T299" s="362"/>
      <c r="U299" s="363"/>
      <c r="V299" s="135"/>
      <c r="W299" s="135"/>
      <c r="X299" s="116"/>
      <c r="Z299" s="106">
        <f t="shared" si="61"/>
        <v>0</v>
      </c>
      <c r="AA299" s="106">
        <f t="shared" si="62"/>
        <v>0</v>
      </c>
      <c r="AB299" s="106">
        <f t="shared" si="63"/>
        <v>0</v>
      </c>
      <c r="AC299" s="111" t="str">
        <f t="shared" si="59"/>
        <v/>
      </c>
      <c r="AD299" s="117" t="str">
        <f t="shared" si="60"/>
        <v/>
      </c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</row>
    <row r="300" spans="2:41" s="106" customFormat="1" ht="20.100000000000001" hidden="1" customHeight="1" x14ac:dyDescent="0.35">
      <c r="B300" s="104"/>
      <c r="C300" s="105">
        <f t="shared" si="56"/>
        <v>141</v>
      </c>
      <c r="D300" s="107"/>
      <c r="E300" s="108"/>
      <c r="F300" s="109"/>
      <c r="G300" s="110" t="s">
        <v>44</v>
      </c>
      <c r="H300" s="111" t="str">
        <f t="shared" si="58"/>
        <v/>
      </c>
      <c r="I300" s="111" t="str">
        <f t="shared" si="58"/>
        <v/>
      </c>
      <c r="J300" s="131"/>
      <c r="K300" s="113" t="s">
        <v>45</v>
      </c>
      <c r="L300" s="114" t="s">
        <v>45</v>
      </c>
      <c r="M300" s="114" t="s">
        <v>45</v>
      </c>
      <c r="N300" s="114" t="s">
        <v>45</v>
      </c>
      <c r="O300" s="115">
        <f t="shared" si="57"/>
        <v>0</v>
      </c>
      <c r="P300" s="362" t="s">
        <v>113</v>
      </c>
      <c r="Q300" s="362"/>
      <c r="R300" s="362"/>
      <c r="S300" s="362"/>
      <c r="T300" s="362"/>
      <c r="U300" s="363"/>
      <c r="V300" s="135"/>
      <c r="W300" s="135"/>
      <c r="X300" s="116"/>
      <c r="Z300" s="106">
        <f t="shared" si="61"/>
        <v>0</v>
      </c>
      <c r="AA300" s="106">
        <f t="shared" si="62"/>
        <v>0</v>
      </c>
      <c r="AB300" s="106">
        <f t="shared" si="63"/>
        <v>0</v>
      </c>
      <c r="AC300" s="111" t="str">
        <f t="shared" si="59"/>
        <v/>
      </c>
      <c r="AD300" s="117" t="str">
        <f t="shared" si="60"/>
        <v/>
      </c>
      <c r="AE300" s="116"/>
      <c r="AF300" s="116"/>
      <c r="AG300" s="116"/>
      <c r="AH300" s="116"/>
      <c r="AI300" s="116"/>
      <c r="AJ300" s="116"/>
      <c r="AK300" s="116"/>
      <c r="AL300" s="116"/>
      <c r="AM300" s="116"/>
      <c r="AN300" s="116"/>
      <c r="AO300" s="116"/>
    </row>
    <row r="301" spans="2:41" s="106" customFormat="1" ht="20.100000000000001" hidden="1" customHeight="1" x14ac:dyDescent="0.35">
      <c r="B301" s="104"/>
      <c r="C301" s="105">
        <f t="shared" si="56"/>
        <v>142</v>
      </c>
      <c r="D301" s="107"/>
      <c r="E301" s="108"/>
      <c r="F301" s="109"/>
      <c r="G301" s="110" t="s">
        <v>44</v>
      </c>
      <c r="H301" s="111" t="str">
        <f t="shared" si="58"/>
        <v/>
      </c>
      <c r="I301" s="111" t="str">
        <f t="shared" si="58"/>
        <v/>
      </c>
      <c r="J301" s="131"/>
      <c r="K301" s="113" t="s">
        <v>45</v>
      </c>
      <c r="L301" s="114" t="s">
        <v>45</v>
      </c>
      <c r="M301" s="114" t="s">
        <v>45</v>
      </c>
      <c r="N301" s="114" t="s">
        <v>45</v>
      </c>
      <c r="O301" s="115">
        <f t="shared" si="57"/>
        <v>0</v>
      </c>
      <c r="P301" s="362" t="s">
        <v>113</v>
      </c>
      <c r="Q301" s="362"/>
      <c r="R301" s="362"/>
      <c r="S301" s="362"/>
      <c r="T301" s="362"/>
      <c r="U301" s="363"/>
      <c r="V301" s="135"/>
      <c r="W301" s="135"/>
      <c r="X301" s="116"/>
      <c r="Z301" s="106">
        <f t="shared" si="61"/>
        <v>0</v>
      </c>
      <c r="AA301" s="106">
        <f t="shared" si="62"/>
        <v>0</v>
      </c>
      <c r="AB301" s="106">
        <f t="shared" si="63"/>
        <v>0</v>
      </c>
      <c r="AC301" s="111" t="str">
        <f t="shared" si="59"/>
        <v/>
      </c>
      <c r="AD301" s="117" t="str">
        <f t="shared" si="60"/>
        <v/>
      </c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6"/>
    </row>
    <row r="302" spans="2:41" s="106" customFormat="1" ht="20.100000000000001" hidden="1" customHeight="1" x14ac:dyDescent="0.35">
      <c r="B302" s="104"/>
      <c r="C302" s="105">
        <f t="shared" si="56"/>
        <v>143</v>
      </c>
      <c r="D302" s="107"/>
      <c r="E302" s="108"/>
      <c r="F302" s="109"/>
      <c r="G302" s="110" t="s">
        <v>44</v>
      </c>
      <c r="H302" s="111" t="str">
        <f t="shared" si="58"/>
        <v/>
      </c>
      <c r="I302" s="111" t="str">
        <f t="shared" si="58"/>
        <v/>
      </c>
      <c r="J302" s="131"/>
      <c r="K302" s="113" t="s">
        <v>45</v>
      </c>
      <c r="L302" s="114" t="s">
        <v>45</v>
      </c>
      <c r="M302" s="114" t="s">
        <v>45</v>
      </c>
      <c r="N302" s="114" t="s">
        <v>45</v>
      </c>
      <c r="O302" s="115">
        <f t="shared" si="57"/>
        <v>0</v>
      </c>
      <c r="P302" s="362" t="s">
        <v>113</v>
      </c>
      <c r="Q302" s="362"/>
      <c r="R302" s="362"/>
      <c r="S302" s="362"/>
      <c r="T302" s="362"/>
      <c r="U302" s="363"/>
      <c r="V302" s="135"/>
      <c r="W302" s="135"/>
      <c r="X302" s="116"/>
      <c r="Z302" s="106">
        <f t="shared" si="61"/>
        <v>0</v>
      </c>
      <c r="AA302" s="106">
        <f t="shared" si="62"/>
        <v>0</v>
      </c>
      <c r="AB302" s="106">
        <f t="shared" si="63"/>
        <v>0</v>
      </c>
      <c r="AC302" s="111" t="str">
        <f t="shared" si="59"/>
        <v/>
      </c>
      <c r="AD302" s="117" t="str">
        <f t="shared" si="60"/>
        <v/>
      </c>
      <c r="AE302" s="116"/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6"/>
    </row>
    <row r="303" spans="2:41" s="106" customFormat="1" ht="20.100000000000001" hidden="1" customHeight="1" x14ac:dyDescent="0.35">
      <c r="B303" s="104"/>
      <c r="C303" s="105">
        <f t="shared" si="56"/>
        <v>144</v>
      </c>
      <c r="D303" s="107"/>
      <c r="E303" s="108"/>
      <c r="F303" s="109"/>
      <c r="G303" s="110" t="s">
        <v>44</v>
      </c>
      <c r="H303" s="111" t="str">
        <f t="shared" si="58"/>
        <v/>
      </c>
      <c r="I303" s="111" t="str">
        <f t="shared" si="58"/>
        <v/>
      </c>
      <c r="J303" s="131"/>
      <c r="K303" s="113" t="s">
        <v>45</v>
      </c>
      <c r="L303" s="114" t="s">
        <v>45</v>
      </c>
      <c r="M303" s="114" t="s">
        <v>45</v>
      </c>
      <c r="N303" s="114" t="s">
        <v>45</v>
      </c>
      <c r="O303" s="115">
        <f t="shared" si="57"/>
        <v>0</v>
      </c>
      <c r="P303" s="362" t="s">
        <v>113</v>
      </c>
      <c r="Q303" s="362"/>
      <c r="R303" s="362"/>
      <c r="S303" s="362"/>
      <c r="T303" s="362"/>
      <c r="U303" s="363"/>
      <c r="V303" s="135"/>
      <c r="W303" s="135"/>
      <c r="X303" s="116"/>
      <c r="Z303" s="106">
        <f t="shared" si="61"/>
        <v>0</v>
      </c>
      <c r="AA303" s="106">
        <f t="shared" si="62"/>
        <v>0</v>
      </c>
      <c r="AB303" s="106">
        <f t="shared" si="63"/>
        <v>0</v>
      </c>
      <c r="AC303" s="111" t="str">
        <f t="shared" si="59"/>
        <v/>
      </c>
      <c r="AD303" s="117" t="str">
        <f t="shared" si="60"/>
        <v/>
      </c>
      <c r="AE303" s="116"/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6"/>
    </row>
    <row r="304" spans="2:41" s="106" customFormat="1" ht="20.100000000000001" hidden="1" customHeight="1" x14ac:dyDescent="0.35">
      <c r="B304" s="104"/>
      <c r="C304" s="105">
        <f t="shared" ref="C304:C310" si="64">C303+1</f>
        <v>145</v>
      </c>
      <c r="D304" s="107"/>
      <c r="E304" s="108"/>
      <c r="F304" s="109"/>
      <c r="G304" s="110" t="s">
        <v>44</v>
      </c>
      <c r="H304" s="111" t="str">
        <f t="shared" si="58"/>
        <v/>
      </c>
      <c r="I304" s="111" t="str">
        <f t="shared" si="58"/>
        <v/>
      </c>
      <c r="J304" s="131"/>
      <c r="K304" s="113" t="s">
        <v>45</v>
      </c>
      <c r="L304" s="114" t="s">
        <v>45</v>
      </c>
      <c r="M304" s="114" t="s">
        <v>45</v>
      </c>
      <c r="N304" s="114" t="s">
        <v>45</v>
      </c>
      <c r="O304" s="115">
        <f t="shared" si="57"/>
        <v>0</v>
      </c>
      <c r="P304" s="362" t="s">
        <v>113</v>
      </c>
      <c r="Q304" s="362"/>
      <c r="R304" s="362"/>
      <c r="S304" s="362"/>
      <c r="T304" s="362"/>
      <c r="U304" s="363"/>
      <c r="V304" s="135"/>
      <c r="W304" s="135"/>
      <c r="X304" s="116"/>
      <c r="Z304" s="106">
        <f t="shared" si="61"/>
        <v>0</v>
      </c>
      <c r="AA304" s="106">
        <f t="shared" si="62"/>
        <v>0</v>
      </c>
      <c r="AB304" s="106">
        <f t="shared" si="63"/>
        <v>0</v>
      </c>
      <c r="AC304" s="111" t="str">
        <f t="shared" si="59"/>
        <v/>
      </c>
      <c r="AD304" s="117" t="str">
        <f t="shared" si="60"/>
        <v/>
      </c>
      <c r="AE304" s="116"/>
      <c r="AF304" s="116"/>
      <c r="AG304" s="116"/>
      <c r="AH304" s="116"/>
      <c r="AI304" s="116"/>
      <c r="AJ304" s="116"/>
      <c r="AK304" s="116"/>
      <c r="AL304" s="116"/>
      <c r="AM304" s="116"/>
      <c r="AN304" s="116"/>
      <c r="AO304" s="116"/>
    </row>
    <row r="305" spans="2:46" s="106" customFormat="1" ht="20.100000000000001" hidden="1" customHeight="1" x14ac:dyDescent="0.35">
      <c r="B305" s="104"/>
      <c r="C305" s="105">
        <f t="shared" si="64"/>
        <v>146</v>
      </c>
      <c r="D305" s="107"/>
      <c r="E305" s="108"/>
      <c r="F305" s="109"/>
      <c r="G305" s="110" t="s">
        <v>44</v>
      </c>
      <c r="H305" s="111" t="str">
        <f t="shared" si="58"/>
        <v/>
      </c>
      <c r="I305" s="111" t="str">
        <f t="shared" si="58"/>
        <v/>
      </c>
      <c r="J305" s="131"/>
      <c r="K305" s="113" t="s">
        <v>45</v>
      </c>
      <c r="L305" s="114" t="s">
        <v>45</v>
      </c>
      <c r="M305" s="114" t="s">
        <v>45</v>
      </c>
      <c r="N305" s="114" t="s">
        <v>45</v>
      </c>
      <c r="O305" s="115">
        <f t="shared" si="57"/>
        <v>0</v>
      </c>
      <c r="P305" s="362" t="s">
        <v>113</v>
      </c>
      <c r="Q305" s="362"/>
      <c r="R305" s="362"/>
      <c r="S305" s="362"/>
      <c r="T305" s="362"/>
      <c r="U305" s="363"/>
      <c r="V305" s="135"/>
      <c r="W305" s="135"/>
      <c r="X305" s="116"/>
      <c r="Z305" s="106">
        <f t="shared" si="61"/>
        <v>0</v>
      </c>
      <c r="AA305" s="106">
        <f t="shared" si="62"/>
        <v>0</v>
      </c>
      <c r="AB305" s="106">
        <f t="shared" si="63"/>
        <v>0</v>
      </c>
      <c r="AC305" s="111" t="str">
        <f t="shared" si="59"/>
        <v/>
      </c>
      <c r="AD305" s="117" t="str">
        <f t="shared" si="60"/>
        <v/>
      </c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</row>
    <row r="306" spans="2:46" s="106" customFormat="1" ht="20.100000000000001" hidden="1" customHeight="1" x14ac:dyDescent="0.35">
      <c r="B306" s="104"/>
      <c r="C306" s="105">
        <f t="shared" si="64"/>
        <v>147</v>
      </c>
      <c r="D306" s="107"/>
      <c r="E306" s="108"/>
      <c r="F306" s="109"/>
      <c r="G306" s="110" t="s">
        <v>44</v>
      </c>
      <c r="H306" s="111" t="str">
        <f t="shared" si="58"/>
        <v/>
      </c>
      <c r="I306" s="111" t="str">
        <f t="shared" si="58"/>
        <v/>
      </c>
      <c r="J306" s="131"/>
      <c r="K306" s="113" t="s">
        <v>45</v>
      </c>
      <c r="L306" s="114" t="s">
        <v>45</v>
      </c>
      <c r="M306" s="114" t="s">
        <v>45</v>
      </c>
      <c r="N306" s="114" t="s">
        <v>45</v>
      </c>
      <c r="O306" s="115">
        <f t="shared" si="57"/>
        <v>0</v>
      </c>
      <c r="P306" s="362" t="s">
        <v>113</v>
      </c>
      <c r="Q306" s="362"/>
      <c r="R306" s="362"/>
      <c r="S306" s="362"/>
      <c r="T306" s="362"/>
      <c r="U306" s="363"/>
      <c r="V306" s="135"/>
      <c r="W306" s="135"/>
      <c r="X306" s="116"/>
      <c r="Z306" s="106">
        <f t="shared" si="61"/>
        <v>0</v>
      </c>
      <c r="AA306" s="106">
        <f t="shared" si="62"/>
        <v>0</v>
      </c>
      <c r="AB306" s="106">
        <f t="shared" si="63"/>
        <v>0</v>
      </c>
      <c r="AC306" s="111" t="str">
        <f t="shared" si="59"/>
        <v/>
      </c>
      <c r="AD306" s="117" t="str">
        <f t="shared" si="60"/>
        <v/>
      </c>
      <c r="AE306" s="116"/>
      <c r="AF306" s="116"/>
      <c r="AG306" s="116"/>
      <c r="AH306" s="116"/>
      <c r="AI306" s="116"/>
      <c r="AJ306" s="116"/>
      <c r="AK306" s="116"/>
      <c r="AL306" s="116"/>
      <c r="AM306" s="116"/>
      <c r="AN306" s="116"/>
      <c r="AO306" s="116"/>
    </row>
    <row r="307" spans="2:46" s="106" customFormat="1" ht="20.100000000000001" hidden="1" customHeight="1" x14ac:dyDescent="0.35">
      <c r="B307" s="104"/>
      <c r="C307" s="105">
        <f t="shared" si="64"/>
        <v>148</v>
      </c>
      <c r="D307" s="107"/>
      <c r="E307" s="108"/>
      <c r="F307" s="109"/>
      <c r="G307" s="110" t="s">
        <v>44</v>
      </c>
      <c r="H307" s="111" t="str">
        <f t="shared" si="58"/>
        <v/>
      </c>
      <c r="I307" s="111" t="str">
        <f t="shared" si="58"/>
        <v/>
      </c>
      <c r="J307" s="131"/>
      <c r="K307" s="113" t="s">
        <v>45</v>
      </c>
      <c r="L307" s="114" t="s">
        <v>45</v>
      </c>
      <c r="M307" s="114" t="s">
        <v>45</v>
      </c>
      <c r="N307" s="114" t="s">
        <v>45</v>
      </c>
      <c r="O307" s="115">
        <f t="shared" si="57"/>
        <v>0</v>
      </c>
      <c r="P307" s="362" t="s">
        <v>113</v>
      </c>
      <c r="Q307" s="362"/>
      <c r="R307" s="362"/>
      <c r="S307" s="362"/>
      <c r="T307" s="362"/>
      <c r="U307" s="363"/>
      <c r="V307" s="135"/>
      <c r="W307" s="135"/>
      <c r="X307" s="116"/>
      <c r="Z307" s="106">
        <f t="shared" si="61"/>
        <v>0</v>
      </c>
      <c r="AA307" s="106">
        <f t="shared" si="62"/>
        <v>0</v>
      </c>
      <c r="AB307" s="106">
        <f t="shared" si="63"/>
        <v>0</v>
      </c>
      <c r="AC307" s="111" t="str">
        <f t="shared" si="59"/>
        <v/>
      </c>
      <c r="AD307" s="117" t="str">
        <f t="shared" si="60"/>
        <v/>
      </c>
      <c r="AE307" s="116"/>
      <c r="AF307" s="116"/>
      <c r="AG307" s="116"/>
      <c r="AH307" s="116"/>
      <c r="AI307" s="116"/>
      <c r="AJ307" s="116"/>
      <c r="AK307" s="116"/>
      <c r="AL307" s="116"/>
      <c r="AM307" s="116"/>
      <c r="AN307" s="116"/>
      <c r="AO307" s="116"/>
    </row>
    <row r="308" spans="2:46" s="106" customFormat="1" ht="20.100000000000001" hidden="1" customHeight="1" x14ac:dyDescent="0.35">
      <c r="B308" s="104"/>
      <c r="C308" s="105">
        <f t="shared" si="64"/>
        <v>149</v>
      </c>
      <c r="D308" s="107"/>
      <c r="E308" s="108"/>
      <c r="F308" s="109"/>
      <c r="G308" s="110" t="s">
        <v>44</v>
      </c>
      <c r="H308" s="111" t="str">
        <f t="shared" si="58"/>
        <v/>
      </c>
      <c r="I308" s="111" t="str">
        <f t="shared" si="58"/>
        <v/>
      </c>
      <c r="J308" s="131"/>
      <c r="K308" s="113" t="s">
        <v>45</v>
      </c>
      <c r="L308" s="114" t="s">
        <v>45</v>
      </c>
      <c r="M308" s="114" t="s">
        <v>45</v>
      </c>
      <c r="N308" s="114" t="s">
        <v>45</v>
      </c>
      <c r="O308" s="115">
        <f t="shared" si="57"/>
        <v>0</v>
      </c>
      <c r="P308" s="362" t="s">
        <v>113</v>
      </c>
      <c r="Q308" s="362"/>
      <c r="R308" s="362"/>
      <c r="S308" s="362"/>
      <c r="T308" s="362"/>
      <c r="U308" s="363"/>
      <c r="V308" s="135"/>
      <c r="W308" s="135"/>
      <c r="X308" s="116"/>
      <c r="Z308" s="106">
        <f t="shared" si="61"/>
        <v>0</v>
      </c>
      <c r="AA308" s="106">
        <f t="shared" si="62"/>
        <v>0</v>
      </c>
      <c r="AB308" s="106">
        <f t="shared" si="63"/>
        <v>0</v>
      </c>
      <c r="AC308" s="111" t="str">
        <f t="shared" si="59"/>
        <v/>
      </c>
      <c r="AD308" s="117" t="str">
        <f t="shared" si="60"/>
        <v/>
      </c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116"/>
    </row>
    <row r="309" spans="2:46" s="106" customFormat="1" ht="20.100000000000001" hidden="1" customHeight="1" x14ac:dyDescent="0.35">
      <c r="B309" s="104"/>
      <c r="C309" s="105">
        <f t="shared" si="64"/>
        <v>150</v>
      </c>
      <c r="D309" s="107"/>
      <c r="E309" s="108"/>
      <c r="F309" s="109"/>
      <c r="G309" s="110" t="s">
        <v>44</v>
      </c>
      <c r="H309" s="111" t="str">
        <f t="shared" si="58"/>
        <v/>
      </c>
      <c r="I309" s="111" t="str">
        <f t="shared" si="58"/>
        <v/>
      </c>
      <c r="J309" s="131"/>
      <c r="K309" s="113" t="s">
        <v>45</v>
      </c>
      <c r="L309" s="114" t="s">
        <v>45</v>
      </c>
      <c r="M309" s="114" t="s">
        <v>45</v>
      </c>
      <c r="N309" s="114" t="s">
        <v>45</v>
      </c>
      <c r="O309" s="115">
        <f t="shared" si="57"/>
        <v>0</v>
      </c>
      <c r="P309" s="362" t="s">
        <v>113</v>
      </c>
      <c r="Q309" s="362"/>
      <c r="R309" s="362"/>
      <c r="S309" s="362"/>
      <c r="T309" s="362"/>
      <c r="U309" s="363"/>
      <c r="V309" s="135"/>
      <c r="W309" s="135"/>
      <c r="X309" s="116"/>
      <c r="Z309" s="106">
        <f t="shared" si="61"/>
        <v>0</v>
      </c>
      <c r="AA309" s="106">
        <f t="shared" si="62"/>
        <v>0</v>
      </c>
      <c r="AB309" s="106">
        <f t="shared" si="63"/>
        <v>0</v>
      </c>
      <c r="AC309" s="111" t="str">
        <f t="shared" si="59"/>
        <v/>
      </c>
      <c r="AD309" s="117" t="str">
        <f t="shared" si="60"/>
        <v/>
      </c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116"/>
    </row>
    <row r="310" spans="2:46" s="106" customFormat="1" ht="20.100000000000001" hidden="1" customHeight="1" x14ac:dyDescent="0.35">
      <c r="B310" s="104"/>
      <c r="C310" s="105">
        <f t="shared" si="64"/>
        <v>151</v>
      </c>
      <c r="D310" s="107"/>
      <c r="E310" s="108"/>
      <c r="F310" s="109"/>
      <c r="G310" s="110" t="s">
        <v>44</v>
      </c>
      <c r="H310" s="111" t="str">
        <f t="shared" si="58"/>
        <v/>
      </c>
      <c r="I310" s="111" t="str">
        <f t="shared" si="58"/>
        <v/>
      </c>
      <c r="J310" s="131"/>
      <c r="K310" s="113" t="s">
        <v>45</v>
      </c>
      <c r="L310" s="114" t="s">
        <v>45</v>
      </c>
      <c r="M310" s="114" t="s">
        <v>45</v>
      </c>
      <c r="N310" s="114" t="s">
        <v>45</v>
      </c>
      <c r="O310" s="115">
        <f t="shared" si="57"/>
        <v>0</v>
      </c>
      <c r="P310" s="362" t="s">
        <v>113</v>
      </c>
      <c r="Q310" s="362"/>
      <c r="R310" s="362"/>
      <c r="S310" s="362"/>
      <c r="T310" s="362"/>
      <c r="U310" s="363"/>
      <c r="V310" s="135"/>
      <c r="W310" s="135"/>
      <c r="X310" s="116"/>
      <c r="Z310" s="106">
        <f t="shared" si="61"/>
        <v>0</v>
      </c>
      <c r="AA310" s="106">
        <f t="shared" si="62"/>
        <v>0</v>
      </c>
      <c r="AB310" s="106">
        <f t="shared" si="63"/>
        <v>0</v>
      </c>
      <c r="AC310" s="111" t="str">
        <f t="shared" si="59"/>
        <v/>
      </c>
      <c r="AD310" s="117" t="str">
        <f t="shared" si="60"/>
        <v/>
      </c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116"/>
    </row>
    <row r="311" spans="2:46" s="106" customFormat="1" ht="20.100000000000001" hidden="1" customHeight="1" x14ac:dyDescent="0.35">
      <c r="B311" s="104"/>
      <c r="C311" s="105">
        <f>C309+1</f>
        <v>151</v>
      </c>
      <c r="D311" s="107"/>
      <c r="E311" s="108"/>
      <c r="F311" s="109"/>
      <c r="G311" s="110" t="s">
        <v>44</v>
      </c>
      <c r="H311" s="111" t="str">
        <f>+AC311</f>
        <v/>
      </c>
      <c r="I311" s="111" t="str">
        <f>+AD311</f>
        <v/>
      </c>
      <c r="J311" s="131"/>
      <c r="K311" s="113" t="s">
        <v>45</v>
      </c>
      <c r="L311" s="114" t="s">
        <v>45</v>
      </c>
      <c r="M311" s="114" t="s">
        <v>45</v>
      </c>
      <c r="N311" s="114" t="s">
        <v>45</v>
      </c>
      <c r="O311" s="115">
        <f>SUM(K311:N311)</f>
        <v>0</v>
      </c>
      <c r="P311" s="362" t="s">
        <v>113</v>
      </c>
      <c r="Q311" s="362"/>
      <c r="R311" s="362"/>
      <c r="S311" s="362"/>
      <c r="T311" s="362"/>
      <c r="U311" s="363"/>
      <c r="V311" s="135"/>
      <c r="W311" s="135"/>
      <c r="X311" s="116"/>
      <c r="Z311" s="106">
        <f>IF(D311&gt;0,O311,0)</f>
        <v>0</v>
      </c>
      <c r="AA311" s="106">
        <f>IF(E311&gt;0,O311,0)</f>
        <v>0</v>
      </c>
      <c r="AB311" s="106">
        <f>IF(F311&gt;0,O311,0)</f>
        <v>0</v>
      </c>
      <c r="AC311" s="111" t="str">
        <f>IF(AND(D311=0,E311=0,F311=0),"",IF(AND(D311&lt;=9,E311=0,F311=0),$Y$1,IF(AND(D311&gt;9,E311=0,F311=0),$Y$2,IF(AND(D311=0,E311&gt;0,F311=0),$Y$3,IF(AND(D311=0,E311=0,F311&gt;0),$Y$4,"")))))</f>
        <v/>
      </c>
      <c r="AD311" s="117" t="str">
        <f>IF(AND(D311&gt;0,E311=0,F311=0),$Z$1,IF(AND(D311=0,E311&gt;0,F311=0),$Z$2,IF(AND(D311=0,E311=0,F311&gt;0),$Z$3,"")))</f>
        <v/>
      </c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116"/>
    </row>
    <row r="312" spans="2:46" s="106" customFormat="1" ht="20.100000000000001" customHeight="1" thickTop="1" x14ac:dyDescent="0.35">
      <c r="B312" s="104" t="s">
        <v>90</v>
      </c>
      <c r="C312" s="105">
        <v>1</v>
      </c>
      <c r="D312" s="107"/>
      <c r="E312" s="108" t="s">
        <v>45</v>
      </c>
      <c r="F312" s="109"/>
      <c r="G312" s="110" t="s">
        <v>44</v>
      </c>
      <c r="H312" s="111" t="str">
        <f t="shared" ref="H312:H314" si="65">+AC312</f>
        <v>1x16</v>
      </c>
      <c r="I312" s="112" t="str">
        <f t="shared" ref="I312:I314" si="66">+AD312</f>
        <v>C</v>
      </c>
      <c r="J312" s="356" t="s">
        <v>92</v>
      </c>
      <c r="K312" s="123" t="s">
        <v>45</v>
      </c>
      <c r="L312" s="114" t="s">
        <v>45</v>
      </c>
      <c r="M312" s="114" t="s">
        <v>45</v>
      </c>
      <c r="N312" s="114" t="s">
        <v>45</v>
      </c>
      <c r="O312" s="115">
        <f t="shared" ref="O312:O314" si="67">SUM(K312:N312)</f>
        <v>0</v>
      </c>
      <c r="P312" s="362" t="s">
        <v>91</v>
      </c>
      <c r="Q312" s="362"/>
      <c r="R312" s="362"/>
      <c r="S312" s="362"/>
      <c r="T312" s="362"/>
      <c r="U312" s="363"/>
      <c r="V312" s="135"/>
      <c r="W312" s="67"/>
      <c r="X312" s="116"/>
      <c r="Z312" s="106">
        <f t="shared" ref="Z312:Z314" si="68">IF(D312&gt;0,O312,0)</f>
        <v>0</v>
      </c>
      <c r="AA312" s="106">
        <f t="shared" ref="AA312:AA314" si="69">IF(E312&gt;0,O312,0)</f>
        <v>0</v>
      </c>
      <c r="AB312" s="106">
        <f t="shared" ref="AB312:AB314" si="70">IF(F312&gt;0,O312,0)</f>
        <v>0</v>
      </c>
      <c r="AC312" s="111" t="str">
        <f t="shared" ref="AC312:AC314" si="71">IF(AND(D312=0,E312=0,F312=0),"",IF(AND(D312&lt;=9,E312=0,F312=0),$Y$1,IF(AND(D312&gt;9,E312=0,F312=0),$Y$2,IF(AND(D312=0,E312&gt;0,F312=0),$Y$3,IF(AND(D312=0,E312=0,F312&gt;0),$Y$4,"")))))</f>
        <v>1x16</v>
      </c>
      <c r="AD312" s="117" t="str">
        <f t="shared" ref="AD312:AD314" si="72">IF(AND(D312&gt;0,E312=0,F312=0),$Z$1,IF(AND(D312=0,E312&gt;0,F312=0),$Z$2,IF(AND(D312=0,E312=0,F312&gt;0),$Z$3,"")))</f>
        <v>C</v>
      </c>
      <c r="AE312" s="118"/>
      <c r="AF312" s="119"/>
      <c r="AG312" s="119"/>
      <c r="AH312" s="119" t="s">
        <v>62</v>
      </c>
      <c r="AI312" s="119">
        <v>240</v>
      </c>
      <c r="AJ312" s="120" t="e">
        <f>IF(AND(AI310&lt;$AE$11,$AE$11&lt;AI312),AH312,#REF!)</f>
        <v>#REF!</v>
      </c>
      <c r="AK312" s="223">
        <v>252</v>
      </c>
      <c r="AL312" s="119" t="e">
        <f>IF(AH312=AJ312,AK312,#REF!)</f>
        <v>#REF!</v>
      </c>
      <c r="AM312" s="122"/>
      <c r="AN312" s="116"/>
      <c r="AO312" s="124" t="s">
        <v>63</v>
      </c>
      <c r="AP312" s="125"/>
      <c r="AQ312" s="125"/>
      <c r="AR312" s="125"/>
      <c r="AS312" s="125"/>
      <c r="AT312" s="127"/>
    </row>
    <row r="313" spans="2:46" s="106" customFormat="1" ht="20.100000000000001" customHeight="1" x14ac:dyDescent="0.35">
      <c r="B313" s="104" t="s">
        <v>90</v>
      </c>
      <c r="C313" s="105">
        <v>2</v>
      </c>
      <c r="D313" s="107"/>
      <c r="E313" s="108" t="s">
        <v>45</v>
      </c>
      <c r="F313" s="109"/>
      <c r="G313" s="110" t="s">
        <v>44</v>
      </c>
      <c r="H313" s="111" t="str">
        <f t="shared" si="65"/>
        <v>1x16</v>
      </c>
      <c r="I313" s="112" t="str">
        <f t="shared" si="66"/>
        <v>C</v>
      </c>
      <c r="J313" s="357"/>
      <c r="K313" s="123" t="s">
        <v>45</v>
      </c>
      <c r="L313" s="114" t="s">
        <v>45</v>
      </c>
      <c r="M313" s="114" t="s">
        <v>45</v>
      </c>
      <c r="N313" s="114" t="s">
        <v>45</v>
      </c>
      <c r="O313" s="115">
        <f t="shared" si="67"/>
        <v>0</v>
      </c>
      <c r="P313" s="362" t="s">
        <v>91</v>
      </c>
      <c r="Q313" s="362"/>
      <c r="R313" s="362"/>
      <c r="S313" s="362"/>
      <c r="T313" s="362"/>
      <c r="U313" s="363"/>
      <c r="V313" s="135"/>
      <c r="W313" s="67"/>
      <c r="X313" s="116"/>
      <c r="Z313" s="106">
        <f t="shared" si="68"/>
        <v>0</v>
      </c>
      <c r="AA313" s="106">
        <f t="shared" si="69"/>
        <v>0</v>
      </c>
      <c r="AB313" s="106">
        <f t="shared" si="70"/>
        <v>0</v>
      </c>
      <c r="AC313" s="111" t="str">
        <f t="shared" si="71"/>
        <v>1x16</v>
      </c>
      <c r="AD313" s="117" t="str">
        <f t="shared" si="72"/>
        <v>C</v>
      </c>
      <c r="AE313" s="118"/>
      <c r="AF313" s="119"/>
      <c r="AG313" s="119"/>
      <c r="AH313" s="119" t="s">
        <v>62</v>
      </c>
      <c r="AI313" s="119">
        <v>240</v>
      </c>
      <c r="AJ313" s="120" t="e">
        <f>IF(AND(AI311&lt;$AE$11,$AE$11&lt;AI313),AH313,#REF!)</f>
        <v>#REF!</v>
      </c>
      <c r="AK313" s="223">
        <v>252</v>
      </c>
      <c r="AL313" s="119" t="e">
        <f>IF(AH313=AJ313,AK313,#REF!)</f>
        <v>#REF!</v>
      </c>
      <c r="AM313" s="122"/>
      <c r="AN313" s="116"/>
      <c r="AO313" s="124" t="s">
        <v>63</v>
      </c>
      <c r="AP313" s="125"/>
      <c r="AQ313" s="125"/>
      <c r="AR313" s="125"/>
      <c r="AS313" s="125"/>
      <c r="AT313" s="127"/>
    </row>
    <row r="314" spans="2:46" s="106" customFormat="1" ht="20.100000000000001" customHeight="1" x14ac:dyDescent="0.35">
      <c r="B314" s="104" t="s">
        <v>90</v>
      </c>
      <c r="C314" s="105">
        <v>3</v>
      </c>
      <c r="D314" s="107"/>
      <c r="E314" s="108" t="s">
        <v>45</v>
      </c>
      <c r="F314" s="109"/>
      <c r="G314" s="110" t="s">
        <v>44</v>
      </c>
      <c r="H314" s="111" t="str">
        <f t="shared" si="65"/>
        <v>1x16</v>
      </c>
      <c r="I314" s="112" t="str">
        <f t="shared" si="66"/>
        <v>C</v>
      </c>
      <c r="J314" s="357"/>
      <c r="K314" s="123" t="s">
        <v>45</v>
      </c>
      <c r="L314" s="114" t="s">
        <v>45</v>
      </c>
      <c r="M314" s="114" t="s">
        <v>45</v>
      </c>
      <c r="N314" s="114" t="s">
        <v>45</v>
      </c>
      <c r="O314" s="115">
        <f t="shared" si="67"/>
        <v>0</v>
      </c>
      <c r="P314" s="362" t="s">
        <v>91</v>
      </c>
      <c r="Q314" s="362"/>
      <c r="R314" s="362"/>
      <c r="S314" s="362"/>
      <c r="T314" s="362"/>
      <c r="U314" s="363"/>
      <c r="V314" s="135"/>
      <c r="W314" s="67"/>
      <c r="X314" s="116"/>
      <c r="Z314" s="106">
        <f t="shared" si="68"/>
        <v>0</v>
      </c>
      <c r="AA314" s="106">
        <f t="shared" si="69"/>
        <v>0</v>
      </c>
      <c r="AB314" s="106">
        <f t="shared" si="70"/>
        <v>0</v>
      </c>
      <c r="AC314" s="111" t="str">
        <f t="shared" si="71"/>
        <v>1x16</v>
      </c>
      <c r="AD314" s="117" t="str">
        <f t="shared" si="72"/>
        <v>C</v>
      </c>
      <c r="AE314" s="118"/>
      <c r="AF314" s="119"/>
      <c r="AG314" s="119"/>
      <c r="AH314" s="119" t="s">
        <v>62</v>
      </c>
      <c r="AI314" s="119">
        <v>240</v>
      </c>
      <c r="AJ314" s="120" t="e">
        <f>IF(AND(AI310&lt;$AE$11,$AE$11&lt;AI314),AH314,#REF!)</f>
        <v>#REF!</v>
      </c>
      <c r="AK314" s="223">
        <v>252</v>
      </c>
      <c r="AL314" s="119" t="e">
        <f>IF(AH314=AJ314,AK314,#REF!)</f>
        <v>#REF!</v>
      </c>
      <c r="AM314" s="122"/>
      <c r="AN314" s="116"/>
      <c r="AO314" s="124" t="s">
        <v>63</v>
      </c>
      <c r="AP314" s="125"/>
      <c r="AQ314" s="125"/>
      <c r="AR314" s="125"/>
      <c r="AS314" s="125"/>
      <c r="AT314" s="127"/>
    </row>
    <row r="315" spans="2:46" s="106" customFormat="1" ht="20.100000000000001" customHeight="1" x14ac:dyDescent="0.35">
      <c r="B315" s="104"/>
      <c r="C315" s="105"/>
      <c r="D315" s="107"/>
      <c r="E315" s="108"/>
      <c r="F315" s="109"/>
      <c r="G315" s="110"/>
      <c r="H315" s="111"/>
      <c r="I315" s="111"/>
      <c r="J315" s="357"/>
      <c r="K315" s="113"/>
      <c r="L315" s="114"/>
      <c r="M315" s="114"/>
      <c r="N315" s="114"/>
      <c r="O315" s="115"/>
      <c r="P315" s="221"/>
      <c r="Q315" s="221"/>
      <c r="R315" s="221"/>
      <c r="S315" s="221"/>
      <c r="T315" s="221"/>
      <c r="U315" s="222"/>
      <c r="V315" s="135"/>
      <c r="W315" s="135"/>
      <c r="X315" s="116"/>
      <c r="AC315" s="111"/>
      <c r="AD315" s="117"/>
      <c r="AE315" s="116"/>
      <c r="AF315" s="116"/>
      <c r="AG315" s="116"/>
      <c r="AH315" s="116"/>
      <c r="AI315" s="116"/>
      <c r="AJ315" s="116"/>
      <c r="AK315" s="116"/>
      <c r="AL315" s="116"/>
      <c r="AM315" s="116"/>
      <c r="AN315" s="116"/>
      <c r="AO315" s="116"/>
    </row>
    <row r="316" spans="2:46" s="106" customFormat="1" ht="20.100000000000001" customHeight="1" x14ac:dyDescent="0.35">
      <c r="B316" s="104"/>
      <c r="C316" s="105"/>
      <c r="D316" s="107"/>
      <c r="E316" s="108"/>
      <c r="F316" s="109"/>
      <c r="G316" s="110"/>
      <c r="H316" s="111"/>
      <c r="I316" s="111"/>
      <c r="J316" s="487"/>
      <c r="K316" s="113"/>
      <c r="L316" s="114"/>
      <c r="M316" s="114"/>
      <c r="N316" s="114"/>
      <c r="O316" s="115"/>
      <c r="P316" s="221"/>
      <c r="Q316" s="221"/>
      <c r="R316" s="221"/>
      <c r="S316" s="221"/>
      <c r="T316" s="221"/>
      <c r="U316" s="222"/>
      <c r="V316" s="135"/>
      <c r="W316" s="135"/>
      <c r="X316" s="116"/>
      <c r="AC316" s="111"/>
      <c r="AD316" s="117"/>
      <c r="AE316" s="116"/>
      <c r="AF316" s="116"/>
      <c r="AG316" s="116"/>
      <c r="AH316" s="116"/>
      <c r="AI316" s="116"/>
      <c r="AJ316" s="116"/>
      <c r="AK316" s="116"/>
      <c r="AL316" s="116"/>
      <c r="AM316" s="116"/>
      <c r="AN316" s="116"/>
      <c r="AO316" s="116"/>
    </row>
    <row r="317" spans="2:46" s="106" customFormat="1" ht="20.100000000000001" customHeight="1" thickBot="1" x14ac:dyDescent="0.4">
      <c r="B317" s="104"/>
      <c r="C317" s="105"/>
      <c r="D317" s="107"/>
      <c r="E317" s="108"/>
      <c r="F317" s="109"/>
      <c r="G317" s="110"/>
      <c r="H317" s="111"/>
      <c r="I317" s="111"/>
      <c r="J317" s="131"/>
      <c r="K317" s="113"/>
      <c r="L317" s="114"/>
      <c r="M317" s="114"/>
      <c r="N317" s="114"/>
      <c r="O317" s="115"/>
      <c r="P317" s="362" t="s">
        <v>114</v>
      </c>
      <c r="Q317" s="362"/>
      <c r="R317" s="362"/>
      <c r="S317" s="362"/>
      <c r="T317" s="362"/>
      <c r="U317" s="363"/>
      <c r="V317" s="135"/>
      <c r="W317" s="135"/>
      <c r="X317" s="116"/>
      <c r="AC317" s="111"/>
      <c r="AD317" s="117"/>
      <c r="AE317" s="116"/>
      <c r="AF317" s="116"/>
      <c r="AG317" s="116"/>
      <c r="AH317" s="116"/>
      <c r="AI317" s="116"/>
      <c r="AJ317" s="116"/>
      <c r="AK317" s="116"/>
      <c r="AL317" s="116"/>
      <c r="AM317" s="116"/>
      <c r="AN317" s="116"/>
      <c r="AO317" s="116"/>
    </row>
    <row r="318" spans="2:46" s="106" customFormat="1" ht="30" customHeight="1" thickTop="1" thickBot="1" x14ac:dyDescent="0.4">
      <c r="B318" s="176"/>
      <c r="C318" s="177"/>
      <c r="D318" s="178">
        <f>SUM(D162:D317)</f>
        <v>0</v>
      </c>
      <c r="E318" s="179">
        <f>SUM(E162:E317)</f>
        <v>22</v>
      </c>
      <c r="F318" s="180">
        <f>SUM(F162:F317)</f>
        <v>0</v>
      </c>
      <c r="G318" s="365"/>
      <c r="H318" s="366"/>
      <c r="I318" s="366"/>
      <c r="J318" s="367"/>
      <c r="K318" s="181">
        <f>SUM(K10:K317)</f>
        <v>10200</v>
      </c>
      <c r="L318" s="182">
        <f>SUM(L10:L317)</f>
        <v>10500</v>
      </c>
      <c r="M318" s="182">
        <f>SUM(M10:M317)</f>
        <v>10800</v>
      </c>
      <c r="N318" s="182">
        <f>SUM(N162:N317)</f>
        <v>0</v>
      </c>
      <c r="O318" s="183">
        <f>SUM(O10:O317)</f>
        <v>31500</v>
      </c>
      <c r="P318" s="368" t="s">
        <v>86</v>
      </c>
      <c r="Q318" s="369"/>
      <c r="R318" s="369"/>
      <c r="S318" s="369"/>
      <c r="T318" s="369"/>
      <c r="U318" s="370"/>
      <c r="V318" s="135"/>
      <c r="W318" s="135"/>
      <c r="X318" s="116"/>
      <c r="AD318" s="116"/>
      <c r="AE318" s="116"/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7"/>
      <c r="AP318" s="150"/>
      <c r="AQ318" s="150"/>
      <c r="AR318" s="150"/>
      <c r="AS318" s="150"/>
    </row>
    <row r="319" spans="2:46" s="150" customFormat="1" ht="24.9" customHeight="1" thickTop="1" x14ac:dyDescent="0.3">
      <c r="B319" s="364" t="s">
        <v>87</v>
      </c>
      <c r="C319" s="364"/>
      <c r="D319" s="364"/>
      <c r="E319" s="364"/>
      <c r="F319" s="364"/>
      <c r="G319" s="364"/>
      <c r="H319" s="364"/>
      <c r="I319" s="364"/>
      <c r="J319" s="364"/>
      <c r="K319" s="364"/>
      <c r="L319" s="364"/>
      <c r="M319" s="364"/>
      <c r="N319" s="364"/>
      <c r="O319" s="364"/>
      <c r="P319" s="364"/>
      <c r="Q319" s="364"/>
      <c r="R319" s="364"/>
      <c r="S319" s="364"/>
      <c r="T319" s="364"/>
      <c r="U319" s="364"/>
      <c r="X319" s="117"/>
      <c r="AD319" s="117"/>
      <c r="AE319" s="117"/>
      <c r="AF319" s="117"/>
      <c r="AG319" s="117"/>
      <c r="AH319" s="117"/>
      <c r="AI319" s="117"/>
      <c r="AJ319" s="117"/>
      <c r="AK319" s="117"/>
      <c r="AL319" s="117"/>
      <c r="AM319" s="117"/>
      <c r="AN319" s="117"/>
      <c r="AO319" s="117"/>
    </row>
    <row r="320" spans="2:46" s="150" customFormat="1" x14ac:dyDescent="0.25">
      <c r="X320" s="117"/>
      <c r="AD320" s="117"/>
      <c r="AE320" s="117"/>
      <c r="AF320" s="117"/>
      <c r="AG320" s="117"/>
      <c r="AH320" s="117"/>
      <c r="AI320" s="117"/>
      <c r="AJ320" s="117"/>
      <c r="AK320" s="117"/>
      <c r="AL320" s="117"/>
      <c r="AM320" s="117"/>
      <c r="AN320" s="117"/>
      <c r="AO320" s="117"/>
    </row>
    <row r="321" spans="24:41" s="150" customFormat="1" x14ac:dyDescent="0.25">
      <c r="X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N321" s="117"/>
      <c r="AO321" s="117"/>
    </row>
  </sheetData>
  <mergeCells count="355">
    <mergeCell ref="P309:U309"/>
    <mergeCell ref="P310:U310"/>
    <mergeCell ref="P311:U311"/>
    <mergeCell ref="G318:J318"/>
    <mergeCell ref="P318:U318"/>
    <mergeCell ref="B319:U319"/>
    <mergeCell ref="P300:U300"/>
    <mergeCell ref="P301:U301"/>
    <mergeCell ref="P302:U302"/>
    <mergeCell ref="P303:U303"/>
    <mergeCell ref="P304:U304"/>
    <mergeCell ref="P305:U305"/>
    <mergeCell ref="P306:U306"/>
    <mergeCell ref="P307:U307"/>
    <mergeCell ref="P308:U308"/>
    <mergeCell ref="P317:U317"/>
    <mergeCell ref="P312:U312"/>
    <mergeCell ref="P313:U313"/>
    <mergeCell ref="P314:U314"/>
    <mergeCell ref="J312:J316"/>
    <mergeCell ref="P291:U291"/>
    <mergeCell ref="P292:U292"/>
    <mergeCell ref="P293:U293"/>
    <mergeCell ref="P294:U294"/>
    <mergeCell ref="P295:U295"/>
    <mergeCell ref="P296:U296"/>
    <mergeCell ref="P297:U297"/>
    <mergeCell ref="P298:U298"/>
    <mergeCell ref="P299:U299"/>
    <mergeCell ref="P282:U282"/>
    <mergeCell ref="P283:U283"/>
    <mergeCell ref="P284:U284"/>
    <mergeCell ref="P285:U285"/>
    <mergeCell ref="P286:U286"/>
    <mergeCell ref="P287:U287"/>
    <mergeCell ref="P288:U288"/>
    <mergeCell ref="P289:U289"/>
    <mergeCell ref="P290:U290"/>
    <mergeCell ref="P273:U273"/>
    <mergeCell ref="P274:U274"/>
    <mergeCell ref="P275:U275"/>
    <mergeCell ref="P276:U276"/>
    <mergeCell ref="P277:U277"/>
    <mergeCell ref="P278:U278"/>
    <mergeCell ref="P279:U279"/>
    <mergeCell ref="P280:U280"/>
    <mergeCell ref="P281:U281"/>
    <mergeCell ref="P264:U264"/>
    <mergeCell ref="P265:U265"/>
    <mergeCell ref="P266:U266"/>
    <mergeCell ref="P267:U267"/>
    <mergeCell ref="P268:U268"/>
    <mergeCell ref="P269:U269"/>
    <mergeCell ref="P270:U270"/>
    <mergeCell ref="P271:U271"/>
    <mergeCell ref="P272:U272"/>
    <mergeCell ref="P255:U255"/>
    <mergeCell ref="P256:U256"/>
    <mergeCell ref="P257:U257"/>
    <mergeCell ref="P258:U258"/>
    <mergeCell ref="P259:U259"/>
    <mergeCell ref="P260:U260"/>
    <mergeCell ref="P261:U261"/>
    <mergeCell ref="P262:U262"/>
    <mergeCell ref="P263:U263"/>
    <mergeCell ref="P246:U246"/>
    <mergeCell ref="P247:U247"/>
    <mergeCell ref="P248:U248"/>
    <mergeCell ref="P249:U249"/>
    <mergeCell ref="P250:U250"/>
    <mergeCell ref="P251:U251"/>
    <mergeCell ref="P252:U252"/>
    <mergeCell ref="P253:U253"/>
    <mergeCell ref="P254:U254"/>
    <mergeCell ref="P237:U237"/>
    <mergeCell ref="P238:U238"/>
    <mergeCell ref="P239:U239"/>
    <mergeCell ref="P240:U240"/>
    <mergeCell ref="P241:U241"/>
    <mergeCell ref="P242:U242"/>
    <mergeCell ref="P243:U243"/>
    <mergeCell ref="P244:U244"/>
    <mergeCell ref="P245:U245"/>
    <mergeCell ref="P228:U228"/>
    <mergeCell ref="P229:U229"/>
    <mergeCell ref="P230:U230"/>
    <mergeCell ref="P231:U231"/>
    <mergeCell ref="P232:U232"/>
    <mergeCell ref="P233:U233"/>
    <mergeCell ref="P234:U234"/>
    <mergeCell ref="P235:U235"/>
    <mergeCell ref="P236:U236"/>
    <mergeCell ref="P219:U219"/>
    <mergeCell ref="P220:U220"/>
    <mergeCell ref="P221:U221"/>
    <mergeCell ref="P222:U222"/>
    <mergeCell ref="P223:U223"/>
    <mergeCell ref="P224:U224"/>
    <mergeCell ref="P225:U225"/>
    <mergeCell ref="P226:U226"/>
    <mergeCell ref="P227:U227"/>
    <mergeCell ref="P210:U210"/>
    <mergeCell ref="P211:U211"/>
    <mergeCell ref="P212:U212"/>
    <mergeCell ref="P213:U213"/>
    <mergeCell ref="P214:U214"/>
    <mergeCell ref="P215:U215"/>
    <mergeCell ref="P216:U216"/>
    <mergeCell ref="P217:U217"/>
    <mergeCell ref="P218:U218"/>
    <mergeCell ref="P201:U201"/>
    <mergeCell ref="P202:U202"/>
    <mergeCell ref="P203:U203"/>
    <mergeCell ref="P204:U204"/>
    <mergeCell ref="P205:U205"/>
    <mergeCell ref="P206:U206"/>
    <mergeCell ref="P207:U207"/>
    <mergeCell ref="P208:U208"/>
    <mergeCell ref="P209:U209"/>
    <mergeCell ref="P192:U192"/>
    <mergeCell ref="P193:U193"/>
    <mergeCell ref="P194:U194"/>
    <mergeCell ref="P195:U195"/>
    <mergeCell ref="P196:U196"/>
    <mergeCell ref="P197:U197"/>
    <mergeCell ref="P198:U198"/>
    <mergeCell ref="P199:U199"/>
    <mergeCell ref="P200:U200"/>
    <mergeCell ref="P184:U184"/>
    <mergeCell ref="P185:U185"/>
    <mergeCell ref="P186:U186"/>
    <mergeCell ref="P187:U187"/>
    <mergeCell ref="P188:U188"/>
    <mergeCell ref="P189:U189"/>
    <mergeCell ref="P190:U190"/>
    <mergeCell ref="P191:U191"/>
    <mergeCell ref="AO191:AR191"/>
    <mergeCell ref="P175:U175"/>
    <mergeCell ref="P176:U176"/>
    <mergeCell ref="P177:U177"/>
    <mergeCell ref="P178:U178"/>
    <mergeCell ref="P179:U179"/>
    <mergeCell ref="P180:U180"/>
    <mergeCell ref="P181:U181"/>
    <mergeCell ref="P182:U182"/>
    <mergeCell ref="P183:U183"/>
    <mergeCell ref="P167:U167"/>
    <mergeCell ref="P168:U168"/>
    <mergeCell ref="P169:U169"/>
    <mergeCell ref="J170:J174"/>
    <mergeCell ref="P170:U170"/>
    <mergeCell ref="P171:U171"/>
    <mergeCell ref="P172:U172"/>
    <mergeCell ref="P173:U173"/>
    <mergeCell ref="P174:U174"/>
    <mergeCell ref="P156:U156"/>
    <mergeCell ref="P157:U157"/>
    <mergeCell ref="P158:U158"/>
    <mergeCell ref="P159:U159"/>
    <mergeCell ref="P162:U162"/>
    <mergeCell ref="P163:U163"/>
    <mergeCell ref="P164:U164"/>
    <mergeCell ref="P165:U165"/>
    <mergeCell ref="P166:U166"/>
    <mergeCell ref="P160:U160"/>
    <mergeCell ref="P161:U161"/>
    <mergeCell ref="AO49:AR49"/>
    <mergeCell ref="P148:U148"/>
    <mergeCell ref="P149:U149"/>
    <mergeCell ref="P150:U150"/>
    <mergeCell ref="P151:U151"/>
    <mergeCell ref="P152:U152"/>
    <mergeCell ref="P153:U153"/>
    <mergeCell ref="P154:U154"/>
    <mergeCell ref="P155:U155"/>
    <mergeCell ref="P52:U52"/>
    <mergeCell ref="P53:U53"/>
    <mergeCell ref="P54:U54"/>
    <mergeCell ref="P55:U55"/>
    <mergeCell ref="P56:U56"/>
    <mergeCell ref="P57:U57"/>
    <mergeCell ref="P67:U67"/>
    <mergeCell ref="P68:U68"/>
    <mergeCell ref="P69:U69"/>
    <mergeCell ref="P76:U76"/>
    <mergeCell ref="P77:U77"/>
    <mergeCell ref="P78:U78"/>
    <mergeCell ref="P79:U79"/>
    <mergeCell ref="P80:U80"/>
    <mergeCell ref="P81:U81"/>
    <mergeCell ref="R3:S3"/>
    <mergeCell ref="T3:U3"/>
    <mergeCell ref="AF3:AI3"/>
    <mergeCell ref="K4:O4"/>
    <mergeCell ref="P4:Q4"/>
    <mergeCell ref="R4:S4"/>
    <mergeCell ref="T4:U4"/>
    <mergeCell ref="B2:F2"/>
    <mergeCell ref="G2:J2"/>
    <mergeCell ref="K2:O2"/>
    <mergeCell ref="P2:R2"/>
    <mergeCell ref="S2:U2"/>
    <mergeCell ref="V2:W13"/>
    <mergeCell ref="B3:F6"/>
    <mergeCell ref="G3:J6"/>
    <mergeCell ref="K3:O3"/>
    <mergeCell ref="P3:Q3"/>
    <mergeCell ref="K5:O5"/>
    <mergeCell ref="P5:Q5"/>
    <mergeCell ref="R5:S5"/>
    <mergeCell ref="T5:U5"/>
    <mergeCell ref="P13:U13"/>
    <mergeCell ref="J10:J15"/>
    <mergeCell ref="V14:V40"/>
    <mergeCell ref="AN5:AO5"/>
    <mergeCell ref="K6:O6"/>
    <mergeCell ref="P6:Q6"/>
    <mergeCell ref="R6:S6"/>
    <mergeCell ref="T6:U6"/>
    <mergeCell ref="P8:U9"/>
    <mergeCell ref="P10:U10"/>
    <mergeCell ref="P11:U11"/>
    <mergeCell ref="P12:U12"/>
    <mergeCell ref="J16:J21"/>
    <mergeCell ref="J22:J27"/>
    <mergeCell ref="J28:J33"/>
    <mergeCell ref="B7:F7"/>
    <mergeCell ref="G7:J7"/>
    <mergeCell ref="K7:O7"/>
    <mergeCell ref="P7:R7"/>
    <mergeCell ref="S7:U7"/>
    <mergeCell ref="B8:C9"/>
    <mergeCell ref="D8:F8"/>
    <mergeCell ref="G8:I8"/>
    <mergeCell ref="J8:J9"/>
    <mergeCell ref="K8:O8"/>
    <mergeCell ref="P29:U29"/>
    <mergeCell ref="P30:U30"/>
    <mergeCell ref="P31:U31"/>
    <mergeCell ref="P32:U32"/>
    <mergeCell ref="P33:U33"/>
    <mergeCell ref="P14:U14"/>
    <mergeCell ref="P34:U34"/>
    <mergeCell ref="P21:U21"/>
    <mergeCell ref="P22:U22"/>
    <mergeCell ref="P23:U23"/>
    <mergeCell ref="P24:U24"/>
    <mergeCell ref="P25:U25"/>
    <mergeCell ref="P15:U15"/>
    <mergeCell ref="P16:U16"/>
    <mergeCell ref="P17:U17"/>
    <mergeCell ref="P18:U18"/>
    <mergeCell ref="P19:U19"/>
    <mergeCell ref="P20:U20"/>
    <mergeCell ref="P26:U26"/>
    <mergeCell ref="P27:U27"/>
    <mergeCell ref="P28:U28"/>
    <mergeCell ref="P41:U41"/>
    <mergeCell ref="P42:U42"/>
    <mergeCell ref="P43:U43"/>
    <mergeCell ref="P44:U44"/>
    <mergeCell ref="P45:U45"/>
    <mergeCell ref="P35:U35"/>
    <mergeCell ref="P36:U36"/>
    <mergeCell ref="P37:U37"/>
    <mergeCell ref="P38:U38"/>
    <mergeCell ref="P39:U39"/>
    <mergeCell ref="P40:U40"/>
    <mergeCell ref="P46:U46"/>
    <mergeCell ref="P47:U47"/>
    <mergeCell ref="P48:U48"/>
    <mergeCell ref="P49:U49"/>
    <mergeCell ref="P50:U50"/>
    <mergeCell ref="P51:U51"/>
    <mergeCell ref="P64:U64"/>
    <mergeCell ref="P65:U65"/>
    <mergeCell ref="P66:U66"/>
    <mergeCell ref="P58:U58"/>
    <mergeCell ref="P59:U59"/>
    <mergeCell ref="P60:U60"/>
    <mergeCell ref="P61:U61"/>
    <mergeCell ref="P62:U62"/>
    <mergeCell ref="P63:U63"/>
    <mergeCell ref="P70:U70"/>
    <mergeCell ref="P71:U71"/>
    <mergeCell ref="P72:U72"/>
    <mergeCell ref="P73:U73"/>
    <mergeCell ref="P74:U74"/>
    <mergeCell ref="P75:U75"/>
    <mergeCell ref="P88:U88"/>
    <mergeCell ref="P89:U89"/>
    <mergeCell ref="P90:U90"/>
    <mergeCell ref="P91:U91"/>
    <mergeCell ref="P92:U92"/>
    <mergeCell ref="P93:U93"/>
    <mergeCell ref="P82:U82"/>
    <mergeCell ref="P83:U83"/>
    <mergeCell ref="P84:U84"/>
    <mergeCell ref="P85:U85"/>
    <mergeCell ref="P86:U86"/>
    <mergeCell ref="P87:U87"/>
    <mergeCell ref="P100:U100"/>
    <mergeCell ref="P101:U101"/>
    <mergeCell ref="P102:U102"/>
    <mergeCell ref="P103:U103"/>
    <mergeCell ref="P104:U104"/>
    <mergeCell ref="P105:U105"/>
    <mergeCell ref="P94:U94"/>
    <mergeCell ref="P95:U95"/>
    <mergeCell ref="P96:U96"/>
    <mergeCell ref="P97:U97"/>
    <mergeCell ref="P98:U98"/>
    <mergeCell ref="P99:U99"/>
    <mergeCell ref="P112:U112"/>
    <mergeCell ref="P113:U113"/>
    <mergeCell ref="P114:U114"/>
    <mergeCell ref="P115:U115"/>
    <mergeCell ref="P116:U116"/>
    <mergeCell ref="P117:U117"/>
    <mergeCell ref="P106:U106"/>
    <mergeCell ref="P107:U107"/>
    <mergeCell ref="P108:U108"/>
    <mergeCell ref="P109:U109"/>
    <mergeCell ref="P110:U110"/>
    <mergeCell ref="P111:U111"/>
    <mergeCell ref="P134:U134"/>
    <mergeCell ref="P135:U135"/>
    <mergeCell ref="P124:U124"/>
    <mergeCell ref="P125:U125"/>
    <mergeCell ref="P126:U126"/>
    <mergeCell ref="P127:U127"/>
    <mergeCell ref="P128:U128"/>
    <mergeCell ref="P129:U129"/>
    <mergeCell ref="P118:U118"/>
    <mergeCell ref="P119:U119"/>
    <mergeCell ref="P120:U120"/>
    <mergeCell ref="P121:U121"/>
    <mergeCell ref="P122:U122"/>
    <mergeCell ref="P123:U123"/>
    <mergeCell ref="P130:U130"/>
    <mergeCell ref="P131:U131"/>
    <mergeCell ref="P132:U132"/>
    <mergeCell ref="P133:U133"/>
    <mergeCell ref="P142:U142"/>
    <mergeCell ref="P143:U143"/>
    <mergeCell ref="P144:U144"/>
    <mergeCell ref="P145:U145"/>
    <mergeCell ref="P146:U146"/>
    <mergeCell ref="P147:U147"/>
    <mergeCell ref="P136:U136"/>
    <mergeCell ref="P137:U137"/>
    <mergeCell ref="P138:U138"/>
    <mergeCell ref="P139:U139"/>
    <mergeCell ref="P140:U140"/>
    <mergeCell ref="P141:U141"/>
  </mergeCells>
  <conditionalFormatting sqref="I175:I220">
    <cfRule type="containsText" dxfId="17" priority="9" stopIfTrue="1" operator="containsText" text="0">
      <formula>NOT(ISERROR(SEARCH("0",I175)))</formula>
    </cfRule>
  </conditionalFormatting>
  <conditionalFormatting sqref="I1 I3:I6 I81:I169 I33:I78 I320:I65554 I8:I9">
    <cfRule type="containsText" dxfId="16" priority="28" stopIfTrue="1" operator="containsText" text="0">
      <formula>NOT(ISERROR(SEARCH("0",I1)))</formula>
    </cfRule>
  </conditionalFormatting>
  <conditionalFormatting sqref="I79:I80">
    <cfRule type="containsText" dxfId="15" priority="27" stopIfTrue="1" operator="containsText" text="0">
      <formula>NOT(ISERROR(SEARCH("0",I79)))</formula>
    </cfRule>
  </conditionalFormatting>
  <conditionalFormatting sqref="I10:I19">
    <cfRule type="containsText" dxfId="14" priority="26" stopIfTrue="1" operator="containsText" text="0">
      <formula>NOT(ISERROR(SEARCH("0",I10)))</formula>
    </cfRule>
  </conditionalFormatting>
  <conditionalFormatting sqref="I25:I28">
    <cfRule type="containsText" dxfId="13" priority="25" stopIfTrue="1" operator="containsText" text="0">
      <formula>NOT(ISERROR(SEARCH("0",I25)))</formula>
    </cfRule>
  </conditionalFormatting>
  <conditionalFormatting sqref="I24">
    <cfRule type="containsText" dxfId="12" priority="23" stopIfTrue="1" operator="containsText" text="0">
      <formula>NOT(ISERROR(SEARCH("0",I24)))</formula>
    </cfRule>
  </conditionalFormatting>
  <conditionalFormatting sqref="I20:I23">
    <cfRule type="containsText" dxfId="11" priority="24" stopIfTrue="1" operator="containsText" text="0">
      <formula>NOT(ISERROR(SEARCH("0",I20)))</formula>
    </cfRule>
  </conditionalFormatting>
  <conditionalFormatting sqref="I318:I319">
    <cfRule type="containsText" dxfId="10" priority="11" stopIfTrue="1" operator="containsText" text="0">
      <formula>NOT(ISERROR(SEARCH("0",I318)))</formula>
    </cfRule>
  </conditionalFormatting>
  <conditionalFormatting sqref="I29">
    <cfRule type="containsText" dxfId="9" priority="22" stopIfTrue="1" operator="containsText" text="0">
      <formula>NOT(ISERROR(SEARCH("0",I29)))</formula>
    </cfRule>
  </conditionalFormatting>
  <conditionalFormatting sqref="I223:I311 I315:I317">
    <cfRule type="containsText" dxfId="8" priority="21" stopIfTrue="1" operator="containsText" text="0">
      <formula>NOT(ISERROR(SEARCH("0",I223)))</formula>
    </cfRule>
  </conditionalFormatting>
  <conditionalFormatting sqref="I221:I222">
    <cfRule type="containsText" dxfId="7" priority="20" stopIfTrue="1" operator="containsText" text="0">
      <formula>NOT(ISERROR(SEARCH("0",I221)))</formula>
    </cfRule>
  </conditionalFormatting>
  <conditionalFormatting sqref="I30:I32">
    <cfRule type="containsText" dxfId="6" priority="18" stopIfTrue="1" operator="containsText" text="0">
      <formula>NOT(ISERROR(SEARCH("0",I30)))</formula>
    </cfRule>
  </conditionalFormatting>
  <conditionalFormatting sqref="I170:I171">
    <cfRule type="containsText" dxfId="5" priority="16" stopIfTrue="1" operator="containsText" text="0">
      <formula>NOT(ISERROR(SEARCH("0",I170)))</formula>
    </cfRule>
  </conditionalFormatting>
  <conditionalFormatting sqref="I7">
    <cfRule type="containsText" dxfId="4" priority="7" stopIfTrue="1" operator="containsText" text="0">
      <formula>NOT(ISERROR(SEARCH("0",I7)))</formula>
    </cfRule>
  </conditionalFormatting>
  <conditionalFormatting sqref="I174">
    <cfRule type="containsText" dxfId="3" priority="6" stopIfTrue="1" operator="containsText" text="0">
      <formula>NOT(ISERROR(SEARCH("0",I174)))</formula>
    </cfRule>
  </conditionalFormatting>
  <conditionalFormatting sqref="I172:I173">
    <cfRule type="containsText" dxfId="2" priority="5" stopIfTrue="1" operator="containsText" text="0">
      <formula>NOT(ISERROR(SEARCH("0",I172)))</formula>
    </cfRule>
  </conditionalFormatting>
  <conditionalFormatting sqref="I314">
    <cfRule type="containsText" dxfId="1" priority="2" stopIfTrue="1" operator="containsText" text="0">
      <formula>NOT(ISERROR(SEARCH("0",I314)))</formula>
    </cfRule>
  </conditionalFormatting>
  <conditionalFormatting sqref="I312:I313">
    <cfRule type="containsText" dxfId="0" priority="1" stopIfTrue="1" operator="containsText" text="0">
      <formula>NOT(ISERROR(SEARCH("0",I312)))</formula>
    </cfRule>
  </conditionalFormatting>
  <printOptions horizontalCentered="1"/>
  <pageMargins left="7.874015748031496E-2" right="7.874015748031496E-2" top="0.19685039370078741" bottom="0.11811023622047245" header="0.78740157480314965" footer="0.6692913385826772"/>
  <pageSetup paperSize="9" scale="53" fitToHeight="0" orientation="portrait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3</vt:i4>
      </vt:variant>
    </vt:vector>
  </HeadingPairs>
  <TitlesOfParts>
    <vt:vector size="14" baseType="lpstr">
      <vt:lpstr>TEMİZ</vt:lpstr>
      <vt:lpstr>BK-AT</vt:lpstr>
      <vt:lpstr>ZK-AT</vt:lpstr>
      <vt:lpstr>1K-AT</vt:lpstr>
      <vt:lpstr>ÇAK-AT</vt:lpstr>
      <vt:lpstr>Sayfa1</vt:lpstr>
      <vt:lpstr>BK-LBT</vt:lpstr>
      <vt:lpstr>BK-UPST</vt:lpstr>
      <vt:lpstr>ZK-UPST</vt:lpstr>
      <vt:lpstr>1K-UPST</vt:lpstr>
      <vt:lpstr>ÇAK-UPST</vt:lpstr>
      <vt:lpstr>'BK-AT'!Yazdırma_Alanı</vt:lpstr>
      <vt:lpstr>'BK-UPST'!Yazdırma_Alanı</vt:lpstr>
      <vt:lpstr>TEMİZ!Yazdırma_Alanı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2A PROJE</dc:creator>
  <cp:lastModifiedBy>TECH7</cp:lastModifiedBy>
  <dcterms:created xsi:type="dcterms:W3CDTF">2014-02-10T13:48:34Z</dcterms:created>
  <dcterms:modified xsi:type="dcterms:W3CDTF">2025-04-09T14:09:29Z</dcterms:modified>
</cp:coreProperties>
</file>